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checkCompatibility="1"/>
  <bookViews>
    <workbookView xWindow="0" yWindow="375" windowWidth="8310" windowHeight="4260" tabRatio="764" activeTab="2"/>
  </bookViews>
  <sheets>
    <sheet name="Copertina" sheetId="1" r:id="rId1"/>
    <sheet name="Ex ante Pesatura" sheetId="11" r:id="rId2"/>
    <sheet name="Scheda A" sheetId="12" r:id="rId3"/>
    <sheet name="Scheda B" sheetId="9" r:id="rId4"/>
    <sheet name="Scheda C originale" sheetId="8" state="hidden" r:id="rId5"/>
    <sheet name="Scheda C" sheetId="16" r:id="rId6"/>
    <sheet name="Ex post RIEPILOGO" sheetId="7" r:id="rId7"/>
    <sheet name="Obiettivi gestionali" sheetId="17" r:id="rId8"/>
  </sheets>
  <definedNames>
    <definedName name="_xlnm.Print_Area" localSheetId="0">Copertina!$A$1:$L$30</definedName>
    <definedName name="_xlnm.Print_Area" localSheetId="1">'Ex ante Pesatura'!$A$1:$D$26</definedName>
    <definedName name="_xlnm.Print_Area" localSheetId="6">'Ex post RIEPILOGO'!$A$1:$Q$26</definedName>
    <definedName name="_xlnm.Print_Area" localSheetId="7">'Obiettivi gestionali'!$A$1:$I$16</definedName>
    <definedName name="_xlnm.Print_Area" localSheetId="2">'Scheda A'!$A$1:$G$59</definedName>
    <definedName name="_xlnm.Print_Area" localSheetId="3">'Scheda B'!$A$1:$J$31</definedName>
    <definedName name="_xlnm.Print_Area" localSheetId="5">'Scheda C'!$A$1:$E$49</definedName>
    <definedName name="_xlnm.Print_Area" localSheetId="4">'Scheda C originale'!$A$1:$G$43</definedName>
    <definedName name="Testo6" localSheetId="6">'Ex post RIEPILOGO'!#REF!</definedName>
    <definedName name="Testo6" localSheetId="7">'Obiettivi gestionali'!#REF!</definedName>
    <definedName name="Testo6" localSheetId="3">'Scheda B'!#REF!</definedName>
    <definedName name="Testo6" localSheetId="5">'Scheda C'!#REF!</definedName>
    <definedName name="Testo6" localSheetId="4">'Scheda C originale'!#REF!</definedName>
  </definedNames>
  <calcPr calcId="125725"/>
</workbook>
</file>

<file path=xl/calcChain.xml><?xml version="1.0" encoding="utf-8"?>
<calcChain xmlns="http://schemas.openxmlformats.org/spreadsheetml/2006/main">
  <c r="C21" i="16"/>
  <c r="E20"/>
  <c r="E19"/>
  <c r="E18"/>
  <c r="E17"/>
  <c r="E16"/>
  <c r="E15"/>
  <c r="E14"/>
  <c r="E13"/>
  <c r="E12"/>
  <c r="F25" i="12"/>
  <c r="E21" i="16" l="1"/>
  <c r="B16" i="7" s="1"/>
  <c r="B31" i="12"/>
  <c r="B17" i="7" l="1"/>
  <c r="B14"/>
  <c r="B11"/>
  <c r="G19" i="12" l="1"/>
  <c r="G13"/>
  <c r="G25" l="1"/>
  <c r="G45" s="1"/>
  <c r="C12" i="11"/>
  <c r="B10" i="7" l="1"/>
  <c r="B16" i="9"/>
  <c r="G13" i="8"/>
  <c r="G14"/>
  <c r="G15"/>
  <c r="G16"/>
  <c r="G17"/>
  <c r="G18"/>
  <c r="G19"/>
  <c r="G20"/>
  <c r="G21"/>
  <c r="G22"/>
  <c r="G23"/>
  <c r="G24"/>
  <c r="G25"/>
  <c r="G26"/>
  <c r="G27"/>
  <c r="G12"/>
  <c r="I11" i="9" l="1"/>
  <c r="I10"/>
  <c r="I9"/>
  <c r="I8"/>
  <c r="D28" i="8"/>
  <c r="I16" i="9" l="1"/>
  <c r="B13" i="7" s="1"/>
  <c r="G28" i="8" l="1"/>
  <c r="B20" i="7" s="1"/>
</calcChain>
</file>

<file path=xl/sharedStrings.xml><?xml version="1.0" encoding="utf-8"?>
<sst xmlns="http://schemas.openxmlformats.org/spreadsheetml/2006/main" count="324" uniqueCount="239">
  <si>
    <t>COGNOME E NOME</t>
  </si>
  <si>
    <t>Periodo di valutazione</t>
  </si>
  <si>
    <t>Macro ambiti di misurazione</t>
  </si>
  <si>
    <t>Ambiti di misurazione</t>
  </si>
  <si>
    <t>Peso %</t>
  </si>
  <si>
    <t>Obiettivo (art. 5, c. 2 del D. Lgs. 150/09)</t>
  </si>
  <si>
    <t>Tipologia di Comportamento</t>
  </si>
  <si>
    <t>Categoria</t>
  </si>
  <si>
    <t>Descrizione</t>
  </si>
  <si>
    <t>Capacità di Pianificazione e controllo</t>
  </si>
  <si>
    <t>Qualità nella individuazione della mission, delle finalità e degli obiettivi</t>
  </si>
  <si>
    <t>Rispetto dei criteri di rappresentazione dei risultati attesi</t>
  </si>
  <si>
    <t>Qualità dei sistemi di reporting</t>
  </si>
  <si>
    <t>Chiarezza dei report sullo stato di attuazione dei risultati attesi</t>
  </si>
  <si>
    <t>Efficacia del controllo per il riorientamento della gestione</t>
  </si>
  <si>
    <t>Capacità organizzative e di gestione del personale</t>
  </si>
  <si>
    <t>Trasversalità</t>
  </si>
  <si>
    <t>Capacità di coordinamento ed integrazione tra UO e con le altre UO</t>
  </si>
  <si>
    <t>Decisione</t>
  </si>
  <si>
    <t>Capacità di decidere in modo adeguato e con senso delle priorità, anche in situazioni critiche e/o incerte</t>
  </si>
  <si>
    <t>Delega</t>
  </si>
  <si>
    <t>Attitudine alla delega delle funzioni mantenendo il pieno coinvolgimento nell’attività specifica e la responsabilità sui risultati</t>
  </si>
  <si>
    <t>Coordinamento</t>
  </si>
  <si>
    <t>Capacità di coordinare il personale attraverso una efficace gestione degli strumenti organizzativi di coordinamento</t>
  </si>
  <si>
    <t>Gestione del conflitto organizzativo</t>
  </si>
  <si>
    <t>Capacità di prevenire e/o gestire i conflitti organizzativi</t>
  </si>
  <si>
    <t>Accoglienza e inserimento</t>
  </si>
  <si>
    <t>Chiarezza dei percorsi di accoglienza e inserimento delle risorse umane ed efficacia dei relativi strumenti</t>
  </si>
  <si>
    <t>Formazione e addestramento</t>
  </si>
  <si>
    <t>Capacità di analisi dei fabbisogni di formazione e addestramento e chiarezza della definizione delle proposte formative</t>
  </si>
  <si>
    <t>Arricchimento e rotazione delle mansioni</t>
  </si>
  <si>
    <t>Capacità di progettazione di percorsi orizzontali e di arricchimento delle mansioni finalizzati ad aumentare il grado di professionalità/flessibilità del personale</t>
  </si>
  <si>
    <t>Capacità di valutazione dei propri collaboratori</t>
  </si>
  <si>
    <t>Capacità di valutazione e di differenziazione</t>
  </si>
  <si>
    <t>Capacità di premiare la performance ove necessario anche mediante la differenziazione della valutazione delle prestazioni del personale affidato</t>
  </si>
  <si>
    <t>Luogo</t>
  </si>
  <si>
    <t>Data</t>
  </si>
  <si>
    <t>Punteggio</t>
  </si>
  <si>
    <t>Valutazione Complessiva della performance</t>
  </si>
  <si>
    <t>OSSERVAZIONI DEL VALUTATO:</t>
  </si>
  <si>
    <r>
      <t xml:space="preserve">FIRMA DEL VALUTATO </t>
    </r>
    <r>
      <rPr>
        <sz val="10"/>
        <color indexed="8"/>
        <rFont val="Franklin Gothic Book"/>
        <family val="2"/>
      </rPr>
      <t>        _______________________</t>
    </r>
  </si>
  <si>
    <t>Valutazione complessiva</t>
  </si>
  <si>
    <t>Capacità di governance esterna e comunicazione</t>
  </si>
  <si>
    <t>Comunicazione interna</t>
  </si>
  <si>
    <t>Comunicazione esterna</t>
  </si>
  <si>
    <t>Governance esterna</t>
  </si>
  <si>
    <t>Qualità e grado di diffusione nei processi di comunicazione interna</t>
  </si>
  <si>
    <t>Qualità e grado di diffusione nei processi di comunicazione esterna</t>
  </si>
  <si>
    <r>
      <t xml:space="preserve">FIRMA DEL VALUTATORE </t>
    </r>
    <r>
      <rPr>
        <sz val="10"/>
        <color indexed="8"/>
        <rFont val="Franklin Gothic Book"/>
        <family val="2"/>
      </rPr>
      <t>        _______________________</t>
    </r>
  </si>
  <si>
    <t>Leadership</t>
  </si>
  <si>
    <t>Capacità di esercitare la leadership formale ed informale</t>
  </si>
  <si>
    <t>OSSERVAZIONI DEL VALUTATORE:</t>
  </si>
  <si>
    <t>Capacità di riorientamento delle strategie e/o della gestione in base alle risultanze del controllo</t>
  </si>
  <si>
    <t xml:space="preserve">AREA: </t>
  </si>
  <si>
    <t>Indicatori</t>
  </si>
  <si>
    <t>Target</t>
  </si>
  <si>
    <t>Risultato</t>
  </si>
  <si>
    <t>Peso in % (a)</t>
  </si>
  <si>
    <t>Grado di raggiungimento dell'obiettivo da 0 a 10 (b)</t>
  </si>
  <si>
    <t>Grado di raggiungimento armonizzato (c=a*b)</t>
  </si>
  <si>
    <t>Pesatura in % (a)</t>
  </si>
  <si>
    <t>Valutazione (0 - 10) (b)</t>
  </si>
  <si>
    <t>Valutazione ponderata (c=a*b)</t>
  </si>
  <si>
    <t>Modalità di misurazione</t>
  </si>
  <si>
    <t>Performance organizzativa</t>
  </si>
  <si>
    <t xml:space="preserve">Comportamenti organizzativi </t>
  </si>
  <si>
    <t>Tipologie e categorie di comportamenti organizzativi selezionati e pesati rispetto ad una griglia omogenea per tutte le PO</t>
  </si>
  <si>
    <t>Performance dell'unità organizzativa di riferimento</t>
  </si>
  <si>
    <t>Performance organizzativa - totale</t>
  </si>
  <si>
    <t>C - Comportamenti organizzativi</t>
  </si>
  <si>
    <t>A. Performance organizzativa</t>
  </si>
  <si>
    <t>B - Obiettivi individuali</t>
  </si>
  <si>
    <t>Misura l'incidenza della performance conseguita dall'unità organizzativa di riferimento sulla performance individuale del responsabile di PO. È tanto più rilevante quanto più si ritiene opportuno orientare l'azione del responsabile verso gli obiettivi assegnati alla propria unità organizzativa e/o verso il rispetto degli standard quantitativi e qualitativi che caratterizzano la gestione ordinaria dei servizi alla stessa assegnati.</t>
  </si>
  <si>
    <t>Grado di raggiungimento degli obiettivi di PEG</t>
  </si>
  <si>
    <t>Indicatori di sui servizi erogati tratti dal piano della performance</t>
  </si>
  <si>
    <t>Cfr. Piano della performance</t>
  </si>
  <si>
    <t>Indicatori tratti dal piano della performance e riferiti ai servizi erogati dall'unità organizzativa di riferimento del responsabile</t>
  </si>
  <si>
    <t>Valutazione armonizzata (c=a*b)</t>
  </si>
  <si>
    <t>Valutazione da 0 a 10 (b)</t>
  </si>
  <si>
    <t>Cfr. Relazione sulla performance</t>
  </si>
  <si>
    <t>Ex - ante</t>
  </si>
  <si>
    <t>Ex - post</t>
  </si>
  <si>
    <t>Valutazione della performance organizzativa conseguita</t>
  </si>
  <si>
    <t>Valutazione degli obiettivi individuali</t>
  </si>
  <si>
    <r>
      <t>SEZIONE EX ANTE</t>
    </r>
    <r>
      <rPr>
        <b/>
        <sz val="20"/>
        <rFont val="Franklin Gothic Book"/>
        <family val="2"/>
      </rPr>
      <t xml:space="preserve"> - </t>
    </r>
    <r>
      <rPr>
        <b/>
        <sz val="16"/>
        <rFont val="Franklin Gothic Book"/>
        <family val="2"/>
      </rPr>
      <t>Pesatura dei macroambiti della performance individuale</t>
    </r>
  </si>
  <si>
    <t>Scheda A: PERFORMANCE ORGANIZZATIVA</t>
  </si>
  <si>
    <r>
      <t xml:space="preserve">Anno </t>
    </r>
    <r>
      <rPr>
        <b/>
        <sz val="16"/>
        <rFont val="Arial"/>
        <family val="2"/>
      </rPr>
      <t>     </t>
    </r>
  </si>
  <si>
    <t>Scheda A</t>
  </si>
  <si>
    <t>Scheda B</t>
  </si>
  <si>
    <t>Scheda C</t>
  </si>
  <si>
    <t>Scheda B: OBIETTIVI INDIVIDUALI</t>
  </si>
  <si>
    <t>Scheda C: COMPORTAMENTI ORGANIZZATIVI</t>
  </si>
  <si>
    <t>SEZIONE EX POST - PERFORMANCE CONSEGUITA</t>
  </si>
  <si>
    <t>Fattori oggettivanti</t>
  </si>
  <si>
    <t>Rispetto dei criteri, ove applicabili, dell'art. 5, c. 2, D.Lgs. 150/09. Rispetto della metodologia di definizione redazione degli obiettivi del Comune di (Verbale nucleo di valutazione del….)</t>
  </si>
  <si>
    <t>Presentazione e confronto con i dipendenti sugli obiettivi e sui comportamenti attesi. Eventuale feed-back sull'andamento di obiettivi e comportamenti. Presentazine e confronto con i dipendenti sui risultati conseguiti e sui comportamenti tenuti. Grado di differenziazione</t>
  </si>
  <si>
    <t>Grado di attuazione dei programmi e impatto sui bisogni</t>
  </si>
  <si>
    <t>Portafoglio dei servizi erogati</t>
  </si>
  <si>
    <t>Stato di salute dell'amministrazione</t>
  </si>
  <si>
    <t xml:space="preserve">Obiettivi individuali </t>
  </si>
  <si>
    <t>Totale pesatura comportamenti organizzativi</t>
  </si>
  <si>
    <t>Totale pesatura obiettivi individuali</t>
  </si>
  <si>
    <t>Totale pesatura performance dell'unità organizzativa</t>
  </si>
  <si>
    <t>Valutazione EX ANTE</t>
  </si>
  <si>
    <t>____________________</t>
  </si>
  <si>
    <r>
      <t xml:space="preserve">FIRMA DEL VALUTATO </t>
    </r>
    <r>
      <rPr>
        <sz val="10"/>
        <color indexed="8"/>
        <rFont val="Franklin Gothic Book"/>
        <family val="2"/>
      </rPr>
      <t>    </t>
    </r>
  </si>
  <si>
    <r>
      <t xml:space="preserve">FIRMA DEL VALUTATORE </t>
    </r>
    <r>
      <rPr>
        <sz val="10"/>
        <color indexed="8"/>
        <rFont val="Franklin Gothic Book"/>
        <family val="2"/>
      </rPr>
      <t> </t>
    </r>
  </si>
  <si>
    <r>
      <t xml:space="preserve">Qualità nella relazione con gli </t>
    </r>
    <r>
      <rPr>
        <i/>
        <sz val="11"/>
        <color indexed="8"/>
        <rFont val="Franklin Gothic Book"/>
        <family val="2"/>
      </rPr>
      <t>stakeholder</t>
    </r>
  </si>
  <si>
    <t>Scala di valutazione punteggio conseguito</t>
  </si>
  <si>
    <t>da 0 a 10 punti</t>
  </si>
  <si>
    <t>Flessibilità operativa: capacità di modificare la propria attività e l'organizzazione del lavoro in funzione degli obiettivi assegnati e delle esigenze sopravvenute</t>
  </si>
  <si>
    <t>Scale di valutazione</t>
  </si>
  <si>
    <t>Grado di puntualità nelle risposte a domande scadenzate; grado di attuazione delle direttive</t>
  </si>
  <si>
    <t>Orientamento ai risultati e capacità propositiva</t>
  </si>
  <si>
    <t>Iniziativa personale e capacità di proporre soluzioni innovative e migliorative dell'organizzazione</t>
  </si>
  <si>
    <t>Orientamento alla comunicazione e collaborazione</t>
  </si>
  <si>
    <t>Propensione a diffondere informazioni e conoscenze fra i collaboratori</t>
  </si>
  <si>
    <t>Propensione a collaborare con i colleghi, ad accogliere suggerimenti ed a favorire lo scambio ed il confronto</t>
  </si>
  <si>
    <t>Grado di coinvolgimento del personale, anche come partecipazione ad iniziative e progetti</t>
  </si>
  <si>
    <t>Grado di flessibilità nell'impiego del personale</t>
  </si>
  <si>
    <t>Capacità di valutare la performance individuale del personale, anche mediante la correlazione con i risultati conseguiti dell'ente ed un'adeguata differenziazione</t>
  </si>
  <si>
    <t>Grado di coinvolgimento del personale in iniziative di formazione</t>
  </si>
  <si>
    <t>Organizzazione e gestione delle risorse umane</t>
  </si>
  <si>
    <t>Scala di valutazione dei comportamenti</t>
  </si>
  <si>
    <t>Livello 1</t>
  </si>
  <si>
    <t>Livello 2</t>
  </si>
  <si>
    <t>Livello 3</t>
  </si>
  <si>
    <t>Livello 4</t>
  </si>
  <si>
    <t>Livello 5</t>
  </si>
  <si>
    <t>Valutazione</t>
  </si>
  <si>
    <t>Punteggio attribuibile</t>
  </si>
  <si>
    <t>Carente (Assente, del tutto insufficiente)</t>
  </si>
  <si>
    <t>Insufficiente (con necessità di notevoli sforzi di miglioramento)</t>
  </si>
  <si>
    <t>Adeguato (con ampie opportunità di miglioramento)</t>
  </si>
  <si>
    <t>Buono (con residue opportunità di miglioramento)</t>
  </si>
  <si>
    <t>Ottimo (con l'impegno a mantenere lo standard raggiunto)</t>
  </si>
  <si>
    <t>0 - 2 punti</t>
  </si>
  <si>
    <t>4 - 6 punti</t>
  </si>
  <si>
    <t>Livello 6</t>
  </si>
  <si>
    <t>9 - 10 punti</t>
  </si>
  <si>
    <t>Appena adeguato (con necessità di ampi sforzi di miglioramento)</t>
  </si>
  <si>
    <t>Livello</t>
  </si>
  <si>
    <t>Livello 1: &lt;60%</t>
  </si>
  <si>
    <t>Livello 2: &gt;=60% e &lt;70%</t>
  </si>
  <si>
    <t>0 - 3 punti</t>
  </si>
  <si>
    <t>Livello 3: &gt;=70% e &lt; 80%</t>
  </si>
  <si>
    <t>Livello 4: &gt;=80%</t>
  </si>
  <si>
    <t>3 - 4 punti</t>
  </si>
  <si>
    <t>5 - 6 punti</t>
  </si>
  <si>
    <t>6,5 - 7,5 punti</t>
  </si>
  <si>
    <t>8 - 9 punti</t>
  </si>
  <si>
    <t>9,5 - 10 punti</t>
  </si>
  <si>
    <t>7 - 8 punti</t>
  </si>
  <si>
    <t>Report al 31/12</t>
  </si>
  <si>
    <t xml:space="preserve">Verifica del grado di raggiungimento di tutti gli obiettivi assegnati all'unità organizzativa nel PEG </t>
  </si>
  <si>
    <t>Capacità riscossione entrate comunali</t>
  </si>
  <si>
    <t>Gestione finanziaria equilibrata</t>
  </si>
  <si>
    <t>digitalizzazione attività</t>
  </si>
  <si>
    <t>Piano anticorruzione e per la trasparenza</t>
  </si>
  <si>
    <t>Risultato atteso</t>
  </si>
  <si>
    <t>Risultato conseguito</t>
  </si>
  <si>
    <t>Riscossione(spontanea) entro 31-12-2015 di &gt;60% entrate proprie (riferite ad ogni posizione) accertate nel corso dell’esercizio e precedenti</t>
  </si>
  <si>
    <t>Diminuizione dei crediti pendenti. Aumento liquidità finanziaria</t>
  </si>
  <si>
    <t>Rispetto dei parametri ministeriali rilevati al termine dell’esercizio finanziario</t>
  </si>
  <si>
    <t>Assenza di deficit strutturale</t>
  </si>
  <si>
    <t>utilizzo del formato elettronico e della firma digitale per almeno una tipologia di atti dirigenziali ricorrenti diversi dalle determinazioni</t>
  </si>
  <si>
    <t>generalizzazione dell’informatica nell’attività amministrativa</t>
  </si>
  <si>
    <t>Attuazione di tutte le misure di prevenzione e pubblicità previste dai piani entro il 31-12-2015</t>
  </si>
  <si>
    <t>Piena attuazione del piano anticorruzione e per la trasparenza</t>
  </si>
  <si>
    <t>Attività per conseguire l'obiettivo</t>
  </si>
  <si>
    <t>Indicatori di risultato</t>
  </si>
  <si>
    <t>Indicatore di riultato a consuntivo</t>
  </si>
  <si>
    <t>regolamento Isee</t>
  </si>
  <si>
    <t>contribuzione economica e inclusione sociale</t>
  </si>
  <si>
    <t>opportunità per giovani</t>
  </si>
  <si>
    <t>realizzazione centro socio-sanitario</t>
  </si>
  <si>
    <t>redazione regolamento per la disciplina dell'isee sulla base di criteri stabiliti in sede d'ambito</t>
  </si>
  <si>
    <t>studio di un sistema di contribuzione economica alle persone in situazione di bisogno correlato a prestazioni di volontariato in attività di utilità pubblica</t>
  </si>
  <si>
    <t>adoxione delle misure volte all'utilizzo di giovani nell'ambito delle seguenti iniziative: garanzia giovani,dote comune,servizio civile</t>
  </si>
  <si>
    <t>adozione di misure volte al riutilizzo per funzioni socio-sanitarie del fabbricato di via…,mediante intesa con l'asl e i medici di base del territorio</t>
  </si>
  <si>
    <t>presentazione alla giunta della bozza di regolamento entro il 31-12-2015</t>
  </si>
  <si>
    <t>presentazione documento alla giunta entro il 31-12-2015</t>
  </si>
  <si>
    <t xml:space="preserve">inserimento di 2 giovani del programma di "Garanzia Giovani" entro luglio 2015;                                                                                             inserimento di 3 giovani di Dotecomune entro settembre;                                                    *avvio della procedura per 2 volontari di servizio civile  entro dicembre 2015  </t>
  </si>
  <si>
    <t>pieno riutilizzo per funzioni socio-sanitarie del fabbricato entro il 31-12-2015</t>
  </si>
  <si>
    <t>rendere operativa la disciplina legislativa Isee</t>
  </si>
  <si>
    <t>favorire l'inclusione sociale di persone assistite economicamente</t>
  </si>
  <si>
    <t>offrire ai giovani occasioni formative e di inserimento lavorativo</t>
  </si>
  <si>
    <t>riutilizzo edificio comunale per funzioni analoghe a quelle ivi svolte dall'ospedale di Legnano</t>
  </si>
  <si>
    <t>Obiettivi gestionali di PEG</t>
  </si>
  <si>
    <t>Anno</t>
  </si>
  <si>
    <t>Denominazione obiettivo</t>
  </si>
  <si>
    <t>Indicatore di risultato</t>
  </si>
  <si>
    <t>Settore/U.O.</t>
  </si>
  <si>
    <t>Indicatore di risultato a consuntivo</t>
  </si>
  <si>
    <t xml:space="preserve">Grado di raggiungimento dell'obiettivo da 0 a 10 </t>
  </si>
  <si>
    <t>realizzazione di interventi di sostegno per i minori in situazioni di disagio e di promozione del benessere dell'infanzia e dell'adolescenza</t>
  </si>
  <si>
    <t xml:space="preserve">Consolidamento ed implementazione dei servizi a favore dei minori sul territorio di Busto Garolfo (centro azzurro, Mondobambino, EDM), garantendo la presa in carico indivizualizzata delle situazioni interessate da provvedimenti dell'autorità giudiziaria attraverso il SITM. </t>
  </si>
  <si>
    <t>realizzare attività di promozione del benessere del minore, prevenzione secondaria, di tutela.</t>
  </si>
  <si>
    <t>per il servizio Mondobambino: garantire la prosecuzione dello stesso  sotto forma di concessione. Garantire la promozione del servizio sul territorio e la partecipazione al tavolo tecnico di confronto tra  Comuni aderenti al progetto (Busto G.Villa C., Canegrate, Casorezzo). Centro educativo territoriale: incontro di monitoraggio sull’efficacia del Punto Studio e sull’andamento delle iscrizioni al Centro entro il mese di febbraio. Centri Estivi: definizione tecnica dell’utilizzo della quota comunale a favore dei bambini delle famiglie in difficoltà socio economica entro luglio.  Educativa domiciliare minori (EDM): garantire il regolare proseguimento del servizio. Garantire il coordinamento del servizio con incontri almeno trimestrali.  Partecipare ai tavoli tecnici del Servizio Intercomunale Tutela Minori ed il monitoraggio del buon funzionamento del servizio stesso attraverso incontri per la ricognizione dei casi in carico almeno semestrali.</t>
  </si>
  <si>
    <t>interventi a favore della famiglia</t>
  </si>
  <si>
    <t>garantire l'inserimento al nido e alla scuola dell'infanzia convenzionata agli aventi dirittto, erogazione contributi economici o microcredito su progetto di aiuto individualizzato, attività di segretariato sociale professionale e avvii di lavoro temporaneo tramite il progetto "Solidarietà per il lavoro" e qualora richiesto, dei lavoratori di pubblica utilità tramite convenzione con il Tribunale di Milano</t>
  </si>
  <si>
    <t>stesura e realizzazione di tutti i progetti individualizzati per l'erogazione di contributi economici, microcrediti, inserimenti al nido o alla scuola infanzia convenzionati con conseguente presa in carico di tutte le sitazioni di fragilità famigliare che lo necessitino. monitoraggio e relazione finale dei progetti di LPU.</t>
  </si>
  <si>
    <t xml:space="preserve">Attivazione entro 30 giorni dei progetti di aiuto economico o di integrazione retta richiesti.
Coordinemaneto dellle attività del comitato "solidarietà per il lavoro" ed avvio dei lavoratori temporanei in base alle disponibilità del fondo, redigendo la graduatoria almeno ogni 6 mesi. Avvio di almeno 1 lavoratore di pubblica utilità nel corso del 2015.
</t>
  </si>
  <si>
    <t>interventi a favore dei giovani</t>
  </si>
  <si>
    <t>Attivazione di politiche di promozione e sostegno dell’inserimento dei giovani in termini di partecipazione attiva e inserimento lavorativo.</t>
  </si>
  <si>
    <t>aumentare le possibilità di inserimento lavorativo dei giovani, attraverso l'azione del Servizio Informalavoro/ Informagiovani e del progetto Pensare ai Giovani. Favorire opportunità di partecipazione attiva delle nuove leve tramite occasioni di incontro e la creazione di una consulta giovanile</t>
  </si>
  <si>
    <t>Almeno n. 3 giovani occupati con il progetto Pensare ai giovani entro il 31.12, aumento del 10% sui contatti giovanili dell'Informagiovani rispetto all'anno precedente, avvio della Consulta giovanile e realizzazione della festa dei 18enni entro il 31.12.2015.</t>
  </si>
  <si>
    <t>interventi a favore di anziani</t>
  </si>
  <si>
    <t>erogazione del servizio di assistenza domiciliare, pasti a domicilio e inserimento in RSA tramite progetti individualizzati. Gestione della convenzione con il gruppo anziani.</t>
  </si>
  <si>
    <t xml:space="preserve"> Sostenere ogni possibile forma di intervento finalizzato a favorire la domiciliarità dell'anziano e incrementare l’aggregazione sociale della popolazione anziana, da intendersi anche nella sua parte autosufficiente,  come risorsa per la collettività</t>
  </si>
  <si>
    <t xml:space="preserve">perSAD e pasti: garantire la regolare erogazione del servizio monitorandola in ermini di appropriatezza su progetti individualizzati, evadendo le richieste 15 giorni lavorativi. 
Ottemperare agli impegni contenuti nella convenzione annuale tra il Comune e il Gruppo Anziani e  Realizzazione Festa dei Nonni entro ottobre e realizzazione delle attività di supporto connesse alla vaccinazione antiinfluenzale entro dicembre 2015. </t>
  </si>
  <si>
    <t>interventi a favore di persone con disabilità</t>
  </si>
  <si>
    <t>inserimento su progetto educativo individualizzato in centri diurni o residenziali per l'handicap, SAD e  attività di trasporto sociale. Avvio lavorativo tramite il SISL di Cerro Maggiore.</t>
  </si>
  <si>
    <t>Favorire l’assistenza domiciliare ai portatori di handicap, potenziare le possibilità aggregativo assistenziali offerte sul territorio, favorire l’integrazione al lavoro dei soggetti con capacità residue ed il trasporto presso le strutture diurne frequentate.</t>
  </si>
  <si>
    <t>adottare tutti i provvedimenti tecnico -amministrativi necessari all'inserimento in strutture diurne o residenziali, evandendo la domanda entro 60 giorni dalla richiesta. Garantire il trasporto alle strutture tramite convenzione con associazione di volontariato, così come uno spazio aggregativo di sollievo alle famiglie.  Per il servizio SISL utilizzare tutte le quote di segnalizaioni disponibili entro il 31.12.2015.</t>
  </si>
  <si>
    <t>interventi volti a promuovere l'integrazione culturale</t>
  </si>
  <si>
    <t>Attività dei servizi Sportello stranieri, mediazione interculturale, famiglie del mondo, corso di italiano per stranieri.</t>
  </si>
  <si>
    <t>Favorire l'inserimento delle persone straniere nei diversi ambiti di vita attraverso attività di informazione e consulenza alle questioni legate al titolo di soggiorno in Italia, con particolare attenzione all'inserimento scolastico e alla integrazione delle donne.</t>
  </si>
  <si>
    <t xml:space="preserve"> Rispetto allo sportello infromamondo,in considerazione della diminuzione di orario prevista con il nuovo appalto a partire da settembre 2015, si prevede di un numero di contatti non inferiore  al 90%dell'anno precedente. Si garantirà il monitoraggio dei progetti di mediazione scolastica con almeno  due incontri con la referente scolastica. Avvio del corso di italiano, in collaborazione con CARITAS e associazione di volontariato, entro ottobre 2015.</t>
  </si>
  <si>
    <t>interventi di promozione sociale e del volontariato attivo</t>
  </si>
  <si>
    <t>facilitazione dell'attività della Consulta del Volontariato e realizzazione di iniziative di promozione del volontariato attivo o di sinergie con associazioni su tematiche specifiche.</t>
  </si>
  <si>
    <t>Favorire lo sviluppo di una cultura solidale basata sul principio di sussidiarietà e di coesione sociale</t>
  </si>
  <si>
    <t>Sostenere e promuovere l’attività della Consulta del Volontariato partecipando al almeno 2 riunioni nel corso dell'anno; organizzare in collaborazione con essa la Giornata del Volontariato, entro il mese di settembre 2015. Consolidare la collaborazione con CARITAS, per l'aiuto economico alle fasce più deboli, consolidando la convenzione.</t>
  </si>
  <si>
    <t>• Media del grado di raggiungimento degli obiettivi strategici e gestione di PEG (70%)
• Media del grado di raggiungimento degli obiettivi inerenti allo stato di salute dell’ente (30%)</t>
  </si>
  <si>
    <t xml:space="preserve">Obiettivi strategici del PEG-Piano della performance assegnati al responsabile di Area. </t>
  </si>
  <si>
    <t>raggiunto</t>
  </si>
  <si>
    <t>raggiunto- con slittamento temporale dell'ultimo passaggio</t>
  </si>
  <si>
    <t xml:space="preserve">sono state realizzate tutte le attvità previste nei tempi indicati. </t>
  </si>
  <si>
    <t>raggiunto in parte</t>
  </si>
  <si>
    <t>Sono state realizzate tutte le attvità previste nei tempi indicati. A precisazione del dato numerico relativo all'Informamondo, gli accessi nel 2014 sonostati  339, mentre nel 2015, considerando la diminuzione del monte ore dell'appalto, intervenuta a settembre 2015, si assesta a 297, risultando pari all' 87%  degli accessi dell'anno precdente, dato molto vicino al 90% ipotizzato.</t>
  </si>
  <si>
    <t>sono state realizzate tutte le attività previste nei tempi indicati</t>
  </si>
  <si>
    <t xml:space="preserve">raggiunto- con slittamento di alcune tempistiche </t>
  </si>
  <si>
    <t>*partecipazione ad un corso di formazione (19.02.2015, c/o Villa Corvini), * adesione ad un gruppo di lavoro  nell'amito del tavolo tecnico del piano di zona  per la redazione del Regolamento uncio di Ambito. Il gruppo si è riunito  nelle seguenti date: 17/06, 26/08, 5/10 e 15/12 , occupandosi di redigere la bozza di Regolamento. Le ipotesi di ISEE minimo e massimo e le proposte di  tariffe, per ciascun servizio,  saranno oggetto di approvazione da parte delle singole giunte, sulla base di una proposta unitaria dell'Ambito. La bozza definitiva è stata consegnata il 16.12 al tavolo Politico, che l'ha successivamente approvata in via definitiva nella seduta del  1.03.2016, a seguito di un processo di coinvolgimento e confronto con il tezo settore e le organizzazioni sindacali, che ha visto parte attiva del processo anche la parte tecnica. In itinere i passaggi di interesse del Regolamento sono stati confrontati con l'area pubblica istruzione ed il settore finanziario. E' stata posta molta attenzione alle modalità di recupero sui servizi erogati rispetto all'Area della disabilità, fattore che costituisce una novità per il Comune di Busto Garolfo, effettuando laddove possibile simulazioni e proiezioni rispetto agli impatti sul bilancio.. Il documento è stato presentato  alla consulta del volontariato in data 2.05.2016 e alla GC in data 10.05.2016</t>
  </si>
  <si>
    <t>il progetto è stato elaborato e redattto definitivamente nel novembre 2015   e presentato alla GC nella seduta del  15.12.2015  . E' stato tentato un coinvolgimento delle associazioni di volontariato, tramite contatti con la consulta del volontariato e un incontro organizzato con alcune di esse nel mese di dicembre. L'organizzazione che ha risposto prontamente alla proposta è stata la protezione civile, incontrata formalmente il  20.01.2016 . Si sono verificati, nella fase di avvio, aluni ritardi dovuti e a questioni statutarie ed assicurative, per cui al momento attuale non è stato ancora possibile sperimentare alcun progetto.</t>
  </si>
  <si>
    <t>sono stati avviati un maggior numero di tutti i progetti rispetto a quelli preventivati, ovvero complessivamente: 6 Dotecomune, 2 garanzia giovani, 3 servizio civile nazionale. Il referente ha attuato puntuale attività di coordinamento dei giovani e dei tutor referenti (in itinere ed a conclusionje del percorso), garantendo incontri plenari trimestrali, individuali bimestrali per il monitoraggio e l'aggiornamento del piano formativo individuale.Sono state necessarie due sostituzioni per rinuncia, in corso d'anno. Sono state valorizzate richieste e propensioni dei giovani, dando l'opportunità di conoscere altri settori dell'ente o servizi ed iniziative correlate. Ai giovani è stato somministrato un questionario di soddisfazione ed è stato effettuato un focus group per la condivisione dei contenuti.</t>
  </si>
  <si>
    <t>E' stata coordinata un'azione di confronto e progettazione tra i soggetti interessati  (AO, ASL nelle sue varie rappresentanze, gruppo dei medici di base e il settore LLPP), a seguito della quale è stato definito un accordo di collaborazione, recepito con DG n 29 del 5.03.2015, in cui si individuano criteri e modalità di utlizzo degli spazi del centro socio sanitario. E' stata organizzata e promossa un'assemblea pubblica, il 19.03.2015, per informare la cittadinanza. Con dt n. 258 del 2.04.2015 si sono concluse, con l'aggiudicazione ad un soggetto privato,  le procedure per l'affidamento degli spazi del CSS adibiti a centro prelievi, tramite avviso pubblico,  Il servizio alla cittadinanza è  stato aperto come previstro a partire dal  5.06.2015.L'ambulatorio dei MMG, a seguito di lavori di ristruttrazione effettuati dall'Amminstrazione Comunale in raccordo con i MMG stessi (che hanno subito un lieve ritardo) è stato assegnato tramite contratto di locazione stipulato il 15.102015 (in origine si prevedeva settembre).In data 15.12.2015 è stata organizzata l'inaugurazione delle attvità del CSS, alla presenza di tutti i soggetti gestori.</t>
  </si>
  <si>
    <t>Pensare i giovani: sono stati avviati 3 giovani nel corso del 2015.Informagiovani: nel corso del 2015  i contatti nno sono aumentati ma diminutiti, passando da 320 accessi per il 2014 a  250 per il 2015. Da considerare due elementi per spiegare tale riduzione. In primo luogo una modifica intercorsa a settembre 2015 rispetto all'orario di apertura al pubblico,: si è scelto di filtrare l'accesso di due opre alla settimana (lunedì pomeriggio) solo su appuntamento per favorire colloqui più approfonditi, rivolti ad una casistica fragile, invita dal servizio sociasle, per attività di redazione curriculum, ricerca guidata di opportunità lavorative sul web, prima alfabetizzazione informatica sempre finalizzata al reperimento di opprotunità lavorative/formative.  E' in costante aumento l'attività effettuata tramite contatti sui social (pagina FB) e attraverso comunicazione  a mezzo mail.</t>
  </si>
  <si>
    <t>la percentuale di riscossione complessiva su tutti i capitoli (considerando competenza e residui) è inferiore al 60%. Incide sul dato il ritardo notevole con cui Regione Lombardiaogni anno liquida il contributo ai sensi della rendicontazione ex circolare 4. Togliendo tale dato, la pecentuale si alza al 74,43 %</t>
  </si>
  <si>
    <t>il formato digitale è stato applicato alla quasi totalità dei documenti e comunicazioni interne. Rispetto agli atti, sono state individuate due nuove tipologie: la comunicazione di esito del procedimento di  richiesta di contributo economico (inoltrata via mail per gli utenti che la utilizzano) e le comunicazioni ai fornitori/gestori  delle unità di offerta per le quali il Comune da un contributo sulla retta di frequenza. Si è consolidato inoltre l'utilizzo (inizialmente sperimentale) di carta ricaricabile per l'erogazione dei contributi economici, in alternativa ai vecchi sistemi con buono cartaceo.</t>
  </si>
</sst>
</file>

<file path=xl/styles.xml><?xml version="1.0" encoding="utf-8"?>
<styleSheet xmlns="http://schemas.openxmlformats.org/spreadsheetml/2006/main">
  <numFmts count="2">
    <numFmt numFmtId="43" formatCode="_-* #,##0.00_-;\-* #,##0.00_-;_-* &quot;-&quot;??_-;_-@_-"/>
    <numFmt numFmtId="164" formatCode="_-* #,##0.0_-;\-* #,##0.0_-;_-* &quot;-&quot;??_-;_-@_-"/>
  </numFmts>
  <fonts count="53">
    <font>
      <sz val="10"/>
      <name val="Arial"/>
    </font>
    <font>
      <sz val="10"/>
      <name val="Arial"/>
      <family val="2"/>
    </font>
    <font>
      <sz val="11"/>
      <color indexed="8"/>
      <name val="Perpetua"/>
      <family val="1"/>
    </font>
    <font>
      <b/>
      <sz val="16"/>
      <color indexed="8"/>
      <name val="Franklin Gothic Book"/>
      <family val="2"/>
    </font>
    <font>
      <b/>
      <sz val="20"/>
      <color indexed="57"/>
      <name val="Franklin Gothic Book"/>
      <family val="2"/>
    </font>
    <font>
      <sz val="16"/>
      <color indexed="8"/>
      <name val="Franklin Gothic Book"/>
      <family val="2"/>
    </font>
    <font>
      <b/>
      <sz val="14"/>
      <name val="Arial"/>
      <family val="2"/>
    </font>
    <font>
      <sz val="14"/>
      <color indexed="55"/>
      <name val="Arial"/>
      <family val="2"/>
    </font>
    <font>
      <b/>
      <sz val="14"/>
      <color indexed="55"/>
      <name val="Arial"/>
      <family val="2"/>
    </font>
    <font>
      <b/>
      <sz val="16"/>
      <color indexed="56"/>
      <name val="Franklin Gothic Book"/>
      <family val="2"/>
    </font>
    <font>
      <b/>
      <i/>
      <sz val="16"/>
      <color indexed="56"/>
      <name val="Franklin Gothic Book"/>
      <family val="2"/>
    </font>
    <font>
      <sz val="10"/>
      <color indexed="8"/>
      <name val="Verdana"/>
      <family val="2"/>
    </font>
    <font>
      <sz val="10"/>
      <name val="Verdana"/>
      <family val="2"/>
    </font>
    <font>
      <b/>
      <sz val="10"/>
      <color indexed="8"/>
      <name val="Verdana"/>
      <family val="2"/>
    </font>
    <font>
      <b/>
      <sz val="14"/>
      <color indexed="56"/>
      <name val="Arial"/>
      <family val="2"/>
    </font>
    <font>
      <b/>
      <sz val="10"/>
      <name val="Franklin Gothic Book"/>
      <family val="2"/>
    </font>
    <font>
      <sz val="10"/>
      <color indexed="8"/>
      <name val="Arial"/>
      <family val="2"/>
    </font>
    <font>
      <sz val="10"/>
      <color indexed="8"/>
      <name val="Franklin Gothic Book"/>
      <family val="2"/>
    </font>
    <font>
      <sz val="9"/>
      <color indexed="8"/>
      <name val="Franklin Gothic Book"/>
      <family val="2"/>
    </font>
    <font>
      <b/>
      <sz val="12"/>
      <color indexed="8"/>
      <name val="Franklin Gothic Book"/>
      <family val="2"/>
    </font>
    <font>
      <sz val="12"/>
      <color indexed="8"/>
      <name val="Franklin Gothic Book"/>
      <family val="2"/>
    </font>
    <font>
      <sz val="11"/>
      <color indexed="8"/>
      <name val="Franklin Gothic Book"/>
      <family val="2"/>
    </font>
    <font>
      <b/>
      <sz val="11"/>
      <color indexed="8"/>
      <name val="Franklin Gothic Book"/>
      <family val="2"/>
    </font>
    <font>
      <b/>
      <sz val="12"/>
      <name val="Franklin Gothic Book"/>
      <family val="2"/>
    </font>
    <font>
      <b/>
      <sz val="12"/>
      <color indexed="9"/>
      <name val="Franklin Gothic Book"/>
      <family val="2"/>
    </font>
    <font>
      <b/>
      <sz val="10"/>
      <color indexed="9"/>
      <name val="Franklin Gothic Book"/>
      <family val="2"/>
    </font>
    <font>
      <b/>
      <sz val="20"/>
      <name val="Franklin Gothic Book"/>
      <family val="2"/>
    </font>
    <font>
      <b/>
      <sz val="16"/>
      <name val="Franklin Gothic Book"/>
      <family val="2"/>
    </font>
    <font>
      <sz val="12"/>
      <name val="Arial"/>
      <family val="2"/>
    </font>
    <font>
      <b/>
      <sz val="14"/>
      <color indexed="8"/>
      <name val="Franklin Gothic Book"/>
      <family val="2"/>
    </font>
    <font>
      <b/>
      <sz val="10"/>
      <name val="Arial"/>
      <family val="2"/>
    </font>
    <font>
      <sz val="10"/>
      <name val="Arial"/>
      <family val="2"/>
    </font>
    <font>
      <sz val="11"/>
      <name val="Arial"/>
      <family val="2"/>
    </font>
    <font>
      <b/>
      <sz val="14"/>
      <color theme="0"/>
      <name val="Arial"/>
      <family val="2"/>
    </font>
    <font>
      <b/>
      <sz val="12"/>
      <name val="Arial"/>
      <family val="2"/>
    </font>
    <font>
      <b/>
      <sz val="12"/>
      <color theme="0"/>
      <name val="Verdana"/>
      <family val="2"/>
    </font>
    <font>
      <b/>
      <i/>
      <sz val="10"/>
      <name val="Arial"/>
      <family val="2"/>
    </font>
    <font>
      <b/>
      <sz val="11"/>
      <name val="Franklin Gothic Book"/>
      <family val="2"/>
    </font>
    <font>
      <b/>
      <u/>
      <sz val="22"/>
      <name val="Franklin Gothic Book"/>
      <family val="2"/>
    </font>
    <font>
      <b/>
      <sz val="16"/>
      <name val="Arial"/>
      <family val="2"/>
    </font>
    <font>
      <b/>
      <i/>
      <sz val="16"/>
      <name val="Franklin Gothic Book"/>
      <family val="2"/>
    </font>
    <font>
      <b/>
      <sz val="16"/>
      <color theme="0"/>
      <name val="Franklin Gothic Book"/>
      <family val="2"/>
    </font>
    <font>
      <b/>
      <sz val="18"/>
      <color indexed="9"/>
      <name val="Franklin Gothic Book"/>
      <family val="2"/>
    </font>
    <font>
      <b/>
      <sz val="18"/>
      <name val="Franklin Gothic Book"/>
      <family val="2"/>
    </font>
    <font>
      <b/>
      <sz val="18"/>
      <color theme="0"/>
      <name val="Franklin Gothic Book"/>
      <family val="2"/>
    </font>
    <font>
      <b/>
      <u/>
      <sz val="16"/>
      <name val="Arial"/>
      <family val="2"/>
    </font>
    <font>
      <i/>
      <sz val="11"/>
      <color indexed="8"/>
      <name val="Franklin Gothic Book"/>
      <family val="2"/>
    </font>
    <font>
      <i/>
      <sz val="10"/>
      <color indexed="8"/>
      <name val="Arial"/>
      <family val="2"/>
    </font>
    <font>
      <sz val="11"/>
      <color indexed="8"/>
      <name val="Arial"/>
      <family val="2"/>
    </font>
    <font>
      <b/>
      <sz val="9"/>
      <color indexed="8"/>
      <name val="Franklin Gothic Book"/>
      <family val="2"/>
    </font>
    <font>
      <b/>
      <sz val="10"/>
      <color indexed="8"/>
      <name val="Arial"/>
      <family val="2"/>
    </font>
    <font>
      <b/>
      <sz val="9"/>
      <name val="Arial"/>
      <family val="2"/>
    </font>
    <font>
      <sz val="9"/>
      <name val="Arial"/>
      <family val="2"/>
    </font>
  </fonts>
  <fills count="14">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5"/>
        <bgColor indexed="64"/>
      </patternFill>
    </fill>
    <fill>
      <patternFill patternType="solid">
        <fgColor theme="9"/>
        <bgColor indexed="64"/>
      </patternFill>
    </fill>
    <fill>
      <patternFill patternType="solid">
        <fgColor rgb="FFFFC000"/>
        <bgColor indexed="64"/>
      </patternFill>
    </fill>
    <fill>
      <patternFill patternType="solid">
        <fgColor theme="2" tint="-0.749992370372631"/>
        <bgColor indexed="64"/>
      </patternFill>
    </fill>
    <fill>
      <patternFill patternType="solid">
        <fgColor rgb="FFFFFFCC"/>
        <bgColor indexed="64"/>
      </patternFill>
    </fill>
    <fill>
      <patternFill patternType="solid">
        <fgColor theme="5" tint="-0.249977111117893"/>
        <bgColor indexed="64"/>
      </patternFill>
    </fill>
    <fill>
      <patternFill patternType="solid">
        <fgColor theme="3"/>
        <bgColor indexed="64"/>
      </patternFill>
    </fill>
    <fill>
      <patternFill patternType="solid">
        <fgColor rgb="FFFF0000"/>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C000"/>
      </left>
      <right style="thin">
        <color rgb="FFFFC000"/>
      </right>
      <top style="thin">
        <color rgb="FFFFC000"/>
      </top>
      <bottom style="thin">
        <color rgb="FFFFC000"/>
      </bottom>
      <diagonal/>
    </border>
    <border>
      <left style="thin">
        <color rgb="FFFFC000"/>
      </left>
      <right/>
      <top style="thin">
        <color rgb="FFFFC000"/>
      </top>
      <bottom style="thin">
        <color rgb="FFFFC000"/>
      </bottom>
      <diagonal/>
    </border>
    <border>
      <left style="thin">
        <color theme="5" tint="-0.249977111117893"/>
      </left>
      <right style="thin">
        <color theme="5" tint="-0.249977111117893"/>
      </right>
      <top style="thin">
        <color theme="5" tint="-0.249977111117893"/>
      </top>
      <bottom style="thin">
        <color theme="5" tint="-0.249977111117893"/>
      </bottom>
      <diagonal/>
    </border>
    <border>
      <left/>
      <right style="thin">
        <color theme="5" tint="-0.249977111117893"/>
      </right>
      <top/>
      <bottom/>
      <diagonal/>
    </border>
    <border>
      <left style="thin">
        <color theme="3"/>
      </left>
      <right style="thin">
        <color theme="3"/>
      </right>
      <top style="thin">
        <color theme="3"/>
      </top>
      <bottom style="thin">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right style="thin">
        <color theme="3"/>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top style="thin">
        <color theme="3"/>
      </top>
      <bottom style="thin">
        <color theme="3"/>
      </bottom>
      <diagonal/>
    </border>
    <border>
      <left style="thin">
        <color rgb="FFFFC000"/>
      </left>
      <right/>
      <top/>
      <bottom style="thin">
        <color rgb="FFFFC000"/>
      </bottom>
      <diagonal/>
    </border>
    <border>
      <left/>
      <right style="thin">
        <color theme="5" tint="-0.249977111117893"/>
      </right>
      <top/>
      <bottom style="thin">
        <color rgb="FFFFC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C000"/>
      </left>
      <right style="thin">
        <color rgb="FFFFC000"/>
      </right>
      <top style="thin">
        <color rgb="FFFFC000"/>
      </top>
      <bottom/>
      <diagonal/>
    </border>
    <border>
      <left style="thin">
        <color rgb="FFFFC000"/>
      </left>
      <right style="thin">
        <color rgb="FFFFC000"/>
      </right>
      <top/>
      <bottom/>
      <diagonal/>
    </border>
    <border>
      <left style="thin">
        <color rgb="FFFFC000"/>
      </left>
      <right style="thin">
        <color rgb="FFFFC000"/>
      </right>
      <top/>
      <bottom style="thin">
        <color rgb="FFFFC000"/>
      </bottom>
      <diagonal/>
    </border>
    <border>
      <left style="thin">
        <color theme="5" tint="-0.249977111117893"/>
      </left>
      <right style="thin">
        <color theme="5" tint="-0.249977111117893"/>
      </right>
      <top style="thin">
        <color theme="5" tint="-0.249977111117893"/>
      </top>
      <bottom/>
      <diagonal/>
    </border>
    <border>
      <left/>
      <right/>
      <top/>
      <bottom style="thin">
        <color rgb="FFFFC000"/>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31" fillId="0" borderId="0"/>
    <xf numFmtId="9" fontId="31" fillId="0" borderId="0" applyFont="0" applyFill="0" applyBorder="0" applyAlignment="0" applyProtection="0"/>
    <xf numFmtId="0" fontId="1" fillId="0" borderId="0"/>
  </cellStyleXfs>
  <cellXfs count="250">
    <xf numFmtId="0" fontId="0" fillId="0" borderId="0" xfId="0"/>
    <xf numFmtId="0" fontId="0" fillId="0" borderId="0" xfId="0" applyAlignment="1">
      <alignment vertical="center" wrapText="1"/>
    </xf>
    <xf numFmtId="0" fontId="18" fillId="0" borderId="0" xfId="0" applyFont="1"/>
    <xf numFmtId="0" fontId="0" fillId="0" borderId="0" xfId="0" applyBorder="1" applyAlignment="1">
      <alignment vertical="center" wrapText="1"/>
    </xf>
    <xf numFmtId="0" fontId="0" fillId="5" borderId="0" xfId="0" applyFill="1" applyBorder="1" applyAlignment="1">
      <alignment vertical="center" wrapText="1"/>
    </xf>
    <xf numFmtId="0" fontId="0" fillId="5" borderId="0" xfId="0" applyFill="1" applyBorder="1"/>
    <xf numFmtId="0" fontId="19" fillId="5" borderId="0" xfId="0" applyFont="1" applyFill="1" applyBorder="1"/>
    <xf numFmtId="0" fontId="22" fillId="5" borderId="0" xfId="0" applyFont="1" applyFill="1" applyBorder="1"/>
    <xf numFmtId="0" fontId="17" fillId="5" borderId="0" xfId="0" applyFont="1" applyFill="1" applyBorder="1"/>
    <xf numFmtId="0" fontId="3" fillId="5" borderId="0" xfId="0" applyFont="1" applyFill="1"/>
    <xf numFmtId="0" fontId="0" fillId="5" borderId="0" xfId="0" applyFill="1" applyAlignment="1">
      <alignment vertical="center" wrapText="1"/>
    </xf>
    <xf numFmtId="0" fontId="4" fillId="5" borderId="0" xfId="0" applyFont="1" applyFill="1"/>
    <xf numFmtId="0" fontId="5" fillId="5" borderId="0" xfId="0" applyFont="1" applyFill="1"/>
    <xf numFmtId="0" fontId="7" fillId="5" borderId="1" xfId="0" applyFont="1" applyFill="1" applyBorder="1" applyAlignment="1">
      <alignment vertical="center" wrapText="1"/>
    </xf>
    <xf numFmtId="0" fontId="7" fillId="5" borderId="0" xfId="0" applyFont="1" applyFill="1" applyBorder="1" applyAlignment="1">
      <alignment vertical="center" wrapText="1"/>
    </xf>
    <xf numFmtId="1" fontId="0" fillId="0" borderId="0" xfId="0" applyNumberFormat="1" applyAlignment="1">
      <alignment vertical="center" wrapText="1"/>
    </xf>
    <xf numFmtId="0" fontId="0" fillId="0" borderId="0" xfId="0" applyAlignment="1">
      <alignment horizontal="center" vertical="center" wrapText="1"/>
    </xf>
    <xf numFmtId="0" fontId="9" fillId="0" borderId="0" xfId="0" applyFont="1" applyBorder="1"/>
    <xf numFmtId="0" fontId="10" fillId="0" borderId="0" xfId="0" applyFont="1" applyBorder="1"/>
    <xf numFmtId="9" fontId="0" fillId="0" borderId="0" xfId="2" applyFont="1" applyAlignment="1">
      <alignment vertical="center" wrapText="1"/>
    </xf>
    <xf numFmtId="0" fontId="18" fillId="0" borderId="6" xfId="0" applyFont="1" applyBorder="1" applyAlignment="1">
      <alignment vertical="top" wrapText="1"/>
    </xf>
    <xf numFmtId="9" fontId="19" fillId="0" borderId="0" xfId="2" applyFont="1" applyBorder="1" applyAlignment="1">
      <alignment horizontal="center" vertical="top" wrapText="1"/>
    </xf>
    <xf numFmtId="0" fontId="18" fillId="0" borderId="0" xfId="0" applyFont="1" applyBorder="1" applyAlignment="1">
      <alignment vertical="top" wrapText="1"/>
    </xf>
    <xf numFmtId="0" fontId="18" fillId="0" borderId="0" xfId="0" applyFont="1" applyBorder="1" applyAlignment="1">
      <alignment horizontal="right" vertical="top" wrapText="1"/>
    </xf>
    <xf numFmtId="0" fontId="1" fillId="0" borderId="0" xfId="5" applyAlignment="1">
      <alignment vertical="center" wrapText="1"/>
    </xf>
    <xf numFmtId="0" fontId="1" fillId="0" borderId="0" xfId="5" applyBorder="1" applyAlignment="1">
      <alignment vertical="center" wrapText="1"/>
    </xf>
    <xf numFmtId="0" fontId="0" fillId="9" borderId="0" xfId="0" applyFill="1" applyAlignment="1">
      <alignment vertical="center" wrapText="1"/>
    </xf>
    <xf numFmtId="0" fontId="1" fillId="0" borderId="0" xfId="0" applyFont="1" applyAlignment="1">
      <alignment vertical="center" wrapText="1"/>
    </xf>
    <xf numFmtId="0" fontId="36" fillId="8" borderId="0" xfId="0" applyFont="1" applyFill="1" applyAlignment="1">
      <alignment horizontal="center" vertical="center" wrapText="1"/>
    </xf>
    <xf numFmtId="0" fontId="30" fillId="0" borderId="0" xfId="0" applyFont="1" applyBorder="1" applyAlignment="1">
      <alignment horizontal="right" vertical="center" wrapText="1"/>
    </xf>
    <xf numFmtId="0" fontId="29" fillId="3" borderId="6" xfId="0" applyFont="1" applyFill="1" applyBorder="1" applyAlignment="1">
      <alignment horizontal="right" vertical="center" wrapText="1"/>
    </xf>
    <xf numFmtId="9" fontId="29" fillId="3" borderId="6" xfId="2" applyFont="1" applyFill="1" applyBorder="1" applyAlignment="1">
      <alignment vertical="top" wrapText="1"/>
    </xf>
    <xf numFmtId="0" fontId="36" fillId="8" borderId="7" xfId="0" applyFont="1" applyFill="1" applyBorder="1" applyAlignment="1">
      <alignment horizontal="center" vertical="center" wrapText="1"/>
    </xf>
    <xf numFmtId="0" fontId="32" fillId="0" borderId="8" xfId="0" applyFont="1" applyBorder="1" applyAlignment="1">
      <alignment horizontal="center" vertical="center" wrapText="1"/>
    </xf>
    <xf numFmtId="2" fontId="32" fillId="0" borderId="8" xfId="0" applyNumberFormat="1" applyFont="1" applyBorder="1" applyAlignment="1">
      <alignment horizontal="center" vertical="center" wrapText="1"/>
    </xf>
    <xf numFmtId="2" fontId="33" fillId="7" borderId="8" xfId="0" applyNumberFormat="1" applyFont="1" applyFill="1" applyBorder="1" applyAlignment="1">
      <alignment horizontal="center" vertical="center" wrapText="1"/>
    </xf>
    <xf numFmtId="0" fontId="30" fillId="6" borderId="8" xfId="0" applyFont="1" applyFill="1" applyBorder="1" applyAlignment="1">
      <alignment horizontal="center" vertical="center" wrapText="1"/>
    </xf>
    <xf numFmtId="2" fontId="33" fillId="7" borderId="8" xfId="0" applyNumberFormat="1" applyFont="1" applyFill="1" applyBorder="1" applyAlignment="1">
      <alignmen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4" fillId="8" borderId="6" xfId="0" applyFont="1" applyFill="1" applyBorder="1" applyAlignment="1">
      <alignment vertical="center" wrapText="1"/>
    </xf>
    <xf numFmtId="9" fontId="6" fillId="10" borderId="6" xfId="2" applyFont="1" applyFill="1" applyBorder="1" applyAlignment="1">
      <alignment horizontal="center" vertical="center" wrapText="1"/>
    </xf>
    <xf numFmtId="9" fontId="19" fillId="0" borderId="6" xfId="2" applyFont="1" applyBorder="1" applyAlignment="1">
      <alignment horizontal="center" vertical="center" wrapText="1"/>
    </xf>
    <xf numFmtId="0" fontId="18" fillId="0" borderId="7" xfId="0" applyFont="1" applyBorder="1" applyAlignment="1">
      <alignment vertical="top" wrapText="1"/>
    </xf>
    <xf numFmtId="0" fontId="15" fillId="8" borderId="6" xfId="0" applyFont="1" applyFill="1" applyBorder="1" applyAlignment="1">
      <alignment horizontal="center" vertical="center" wrapText="1"/>
    </xf>
    <xf numFmtId="0" fontId="15" fillId="8" borderId="7" xfId="0" applyFont="1" applyFill="1" applyBorder="1" applyAlignment="1">
      <alignment horizontal="center" vertical="center" wrapText="1"/>
    </xf>
    <xf numFmtId="9" fontId="0" fillId="0" borderId="7" xfId="2" applyFont="1" applyBorder="1" applyAlignment="1">
      <alignment horizontal="center" vertical="center" wrapText="1"/>
    </xf>
    <xf numFmtId="9" fontId="0" fillId="0" borderId="8" xfId="2" applyFont="1" applyBorder="1" applyAlignment="1">
      <alignment horizontal="center" vertical="center" wrapText="1"/>
    </xf>
    <xf numFmtId="164" fontId="0" fillId="0" borderId="8" xfId="1" applyNumberFormat="1" applyFont="1" applyBorder="1" applyAlignment="1">
      <alignment horizontal="center" vertical="center" wrapText="1"/>
    </xf>
    <xf numFmtId="164" fontId="34" fillId="0" borderId="8" xfId="1" applyNumberFormat="1" applyFont="1" applyBorder="1" applyAlignment="1">
      <alignment vertical="center" wrapText="1"/>
    </xf>
    <xf numFmtId="0" fontId="1" fillId="0" borderId="7" xfId="0" applyFont="1" applyBorder="1" applyAlignment="1">
      <alignment horizontal="center" vertical="center" wrapText="1"/>
    </xf>
    <xf numFmtId="9" fontId="1" fillId="0" borderId="8" xfId="2" applyFont="1" applyBorder="1" applyAlignment="1">
      <alignment horizontal="center" vertical="center" wrapText="1"/>
    </xf>
    <xf numFmtId="164" fontId="34" fillId="0" borderId="8" xfId="1" applyNumberFormat="1" applyFont="1" applyBorder="1" applyAlignment="1">
      <alignment horizontal="center" vertical="center" wrapText="1"/>
    </xf>
    <xf numFmtId="0" fontId="38" fillId="0" borderId="0" xfId="5" applyFont="1"/>
    <xf numFmtId="0" fontId="14" fillId="0" borderId="0" xfId="5" applyFont="1" applyFill="1" applyBorder="1" applyAlignment="1">
      <alignment horizontal="right" vertical="center" wrapText="1"/>
    </xf>
    <xf numFmtId="9" fontId="33" fillId="12" borderId="0" xfId="2" applyFont="1" applyFill="1" applyBorder="1" applyAlignment="1">
      <alignment horizontal="center" vertical="center" wrapText="1"/>
    </xf>
    <xf numFmtId="0" fontId="27" fillId="0" borderId="0" xfId="0" applyFont="1" applyBorder="1" applyAlignment="1">
      <alignment horizontal="right"/>
    </xf>
    <xf numFmtId="0" fontId="26" fillId="0" borderId="0" xfId="0" applyFont="1" applyBorder="1"/>
    <xf numFmtId="0" fontId="1" fillId="0" borderId="0" xfId="0" applyFont="1" applyBorder="1" applyAlignment="1">
      <alignment vertical="center" wrapText="1"/>
    </xf>
    <xf numFmtId="0" fontId="26" fillId="0" borderId="0" xfId="0" applyFont="1"/>
    <xf numFmtId="0" fontId="16" fillId="0" borderId="6" xfId="0" applyFont="1" applyFill="1" applyBorder="1" applyAlignment="1">
      <alignment horizontal="left" vertical="top" wrapText="1"/>
    </xf>
    <xf numFmtId="0" fontId="0" fillId="0" borderId="0" xfId="0" applyBorder="1"/>
    <xf numFmtId="0" fontId="2" fillId="0" borderId="0" xfId="0" applyFont="1" applyBorder="1"/>
    <xf numFmtId="0" fontId="19" fillId="0" borderId="0" xfId="0" applyFont="1" applyBorder="1"/>
    <xf numFmtId="0" fontId="28" fillId="0" borderId="0" xfId="0" applyFont="1" applyBorder="1" applyAlignment="1">
      <alignment vertical="center" wrapText="1"/>
    </xf>
    <xf numFmtId="0" fontId="20" fillId="0" borderId="0" xfId="0" applyFont="1" applyBorder="1" applyAlignment="1">
      <alignment horizontal="left" vertical="top"/>
    </xf>
    <xf numFmtId="0" fontId="22" fillId="0" borderId="0" xfId="0" applyFont="1" applyBorder="1"/>
    <xf numFmtId="0" fontId="17" fillId="0" borderId="0" xfId="0" applyFont="1" applyBorder="1"/>
    <xf numFmtId="0" fontId="40" fillId="0" borderId="0" xfId="0" applyFont="1" applyBorder="1" applyAlignment="1">
      <alignment horizontal="left"/>
    </xf>
    <xf numFmtId="0" fontId="40" fillId="0" borderId="0" xfId="0" applyFont="1" applyBorder="1"/>
    <xf numFmtId="0" fontId="1" fillId="0" borderId="0" xfId="5" applyFont="1" applyAlignment="1">
      <alignment vertical="center" wrapText="1"/>
    </xf>
    <xf numFmtId="0" fontId="40" fillId="0" borderId="0" xfId="5" applyFont="1" applyBorder="1" applyAlignment="1">
      <alignment horizontal="left"/>
    </xf>
    <xf numFmtId="0" fontId="27" fillId="0" borderId="0" xfId="5" applyFont="1" applyBorder="1" applyAlignment="1">
      <alignment horizontal="right"/>
    </xf>
    <xf numFmtId="0" fontId="27" fillId="0" borderId="0" xfId="0" applyFont="1" applyBorder="1"/>
    <xf numFmtId="0" fontId="0" fillId="0" borderId="0" xfId="0" applyBorder="1" applyAlignment="1">
      <alignment vertical="center"/>
    </xf>
    <xf numFmtId="0" fontId="24" fillId="5" borderId="0" xfId="0" applyFont="1" applyFill="1" applyBorder="1" applyAlignment="1">
      <alignment vertical="top" wrapText="1"/>
    </xf>
    <xf numFmtId="164" fontId="41" fillId="13" borderId="14" xfId="1" applyNumberFormat="1" applyFont="1" applyFill="1" applyBorder="1" applyAlignment="1">
      <alignment horizontal="right" vertical="center" wrapText="1"/>
    </xf>
    <xf numFmtId="9" fontId="27" fillId="5" borderId="14" xfId="2" applyFont="1" applyFill="1" applyBorder="1" applyAlignment="1">
      <alignment horizontal="right" vertical="center" wrapText="1"/>
    </xf>
    <xf numFmtId="9" fontId="27" fillId="5" borderId="16" xfId="0" applyNumberFormat="1" applyFont="1" applyFill="1" applyBorder="1" applyAlignment="1">
      <alignment horizontal="right" vertical="center" wrapText="1"/>
    </xf>
    <xf numFmtId="0" fontId="23" fillId="6" borderId="13" xfId="0" applyFont="1" applyFill="1" applyBorder="1" applyAlignment="1">
      <alignment horizontal="right" vertical="center" wrapText="1"/>
    </xf>
    <xf numFmtId="0" fontId="23" fillId="8" borderId="13" xfId="0" applyFont="1" applyFill="1" applyBorder="1" applyAlignment="1">
      <alignment horizontal="right" vertical="center" wrapText="1"/>
    </xf>
    <xf numFmtId="0" fontId="23" fillId="8" borderId="15" xfId="0" applyFont="1" applyFill="1" applyBorder="1" applyAlignment="1">
      <alignment horizontal="right" vertical="center" wrapText="1"/>
    </xf>
    <xf numFmtId="0" fontId="43" fillId="6" borderId="15" xfId="0" applyFont="1" applyFill="1" applyBorder="1" applyAlignment="1">
      <alignment horizontal="right" vertical="center" wrapText="1"/>
    </xf>
    <xf numFmtId="164" fontId="44" fillId="13" borderId="16" xfId="1" applyNumberFormat="1" applyFont="1" applyFill="1" applyBorder="1" applyAlignment="1">
      <alignment horizontal="right" vertical="center" wrapText="1"/>
    </xf>
    <xf numFmtId="0" fontId="0" fillId="0" borderId="0" xfId="0" applyBorder="1" applyAlignment="1"/>
    <xf numFmtId="0" fontId="0" fillId="0" borderId="17" xfId="0" applyBorder="1" applyAlignment="1">
      <alignment vertical="center" wrapText="1"/>
    </xf>
    <xf numFmtId="0" fontId="24" fillId="5" borderId="17" xfId="0" applyFont="1" applyFill="1" applyBorder="1" applyAlignment="1">
      <alignment vertical="top" wrapText="1"/>
    </xf>
    <xf numFmtId="0" fontId="0" fillId="0" borderId="17" xfId="0" applyBorder="1" applyAlignment="1">
      <alignment vertical="center"/>
    </xf>
    <xf numFmtId="0" fontId="0" fillId="0" borderId="17" xfId="0" applyBorder="1"/>
    <xf numFmtId="0" fontId="0" fillId="0" borderId="17" xfId="0" applyBorder="1" applyAlignment="1"/>
    <xf numFmtId="0" fontId="28" fillId="0" borderId="10" xfId="0" applyFont="1" applyBorder="1" applyAlignment="1">
      <alignment vertical="center" wrapText="1"/>
    </xf>
    <xf numFmtId="0" fontId="0" fillId="0" borderId="10" xfId="0" applyBorder="1"/>
    <xf numFmtId="0" fontId="20" fillId="0" borderId="0" xfId="0" applyFont="1" applyBorder="1" applyAlignment="1">
      <alignment horizontal="right"/>
    </xf>
    <xf numFmtId="0" fontId="21" fillId="0" borderId="0" xfId="0" applyFont="1" applyBorder="1" applyAlignment="1">
      <alignment horizontal="right"/>
    </xf>
    <xf numFmtId="9" fontId="11" fillId="0" borderId="10" xfId="2" applyFont="1" applyFill="1" applyBorder="1" applyAlignment="1">
      <alignment horizontal="left" vertical="center" wrapText="1"/>
    </xf>
    <xf numFmtId="9" fontId="13" fillId="8" borderId="10" xfId="2" applyFont="1" applyFill="1" applyBorder="1" applyAlignment="1">
      <alignment horizontal="center" vertical="center" wrapText="1"/>
    </xf>
    <xf numFmtId="0" fontId="12" fillId="0" borderId="10" xfId="5" applyFont="1" applyBorder="1" applyAlignment="1">
      <alignment horizontal="left" vertical="center" wrapText="1"/>
    </xf>
    <xf numFmtId="0" fontId="11" fillId="0" borderId="10" xfId="5" applyFont="1" applyBorder="1" applyAlignment="1">
      <alignment vertical="center" wrapText="1"/>
    </xf>
    <xf numFmtId="0" fontId="13" fillId="8" borderId="10" xfId="5" applyFont="1" applyFill="1" applyBorder="1" applyAlignment="1">
      <alignment horizontal="left" vertical="center" wrapText="1"/>
    </xf>
    <xf numFmtId="9" fontId="29" fillId="3" borderId="0" xfId="2" applyFont="1" applyFill="1" applyBorder="1" applyAlignment="1">
      <alignment vertical="top" wrapText="1"/>
    </xf>
    <xf numFmtId="0" fontId="13" fillId="8" borderId="25" xfId="5" applyFont="1" applyFill="1" applyBorder="1" applyAlignment="1">
      <alignment vertical="center" wrapText="1"/>
    </xf>
    <xf numFmtId="0" fontId="20" fillId="0" borderId="0" xfId="0" applyFont="1"/>
    <xf numFmtId="0" fontId="21" fillId="0" borderId="0" xfId="0" applyFont="1"/>
    <xf numFmtId="0" fontId="28" fillId="0" borderId="2" xfId="0" applyFont="1" applyBorder="1" applyAlignment="1">
      <alignment vertical="center" wrapText="1"/>
    </xf>
    <xf numFmtId="0" fontId="28" fillId="0" borderId="1" xfId="0" applyFont="1" applyBorder="1" applyAlignment="1">
      <alignment vertical="center" wrapText="1"/>
    </xf>
    <xf numFmtId="0" fontId="19" fillId="0" borderId="0" xfId="0" applyFont="1"/>
    <xf numFmtId="0" fontId="22" fillId="0" borderId="0" xfId="0" applyFont="1"/>
    <xf numFmtId="0" fontId="17" fillId="0" borderId="0" xfId="0" applyFont="1"/>
    <xf numFmtId="0" fontId="35" fillId="9" borderId="10" xfId="5" applyFont="1" applyFill="1" applyBorder="1" applyAlignment="1">
      <alignment horizontal="center" vertical="center" wrapText="1"/>
    </xf>
    <xf numFmtId="0" fontId="20" fillId="0" borderId="0" xfId="0" applyFont="1" applyAlignment="1">
      <alignment horizontal="right"/>
    </xf>
    <xf numFmtId="0" fontId="21" fillId="0" borderId="0" xfId="0" applyFont="1" applyAlignment="1">
      <alignment horizontal="right"/>
    </xf>
    <xf numFmtId="0" fontId="28" fillId="0" borderId="0" xfId="0" applyFont="1" applyBorder="1" applyAlignment="1">
      <alignment horizontal="left" vertical="center" wrapText="1"/>
    </xf>
    <xf numFmtId="0" fontId="22" fillId="0" borderId="0" xfId="0" applyFont="1" applyAlignment="1">
      <alignment horizontal="right"/>
    </xf>
    <xf numFmtId="0" fontId="17" fillId="0" borderId="0" xfId="0" applyFont="1" applyAlignment="1">
      <alignment horizontal="right"/>
    </xf>
    <xf numFmtId="0" fontId="46" fillId="3" borderId="6" xfId="0" applyFont="1" applyFill="1" applyBorder="1" applyAlignment="1">
      <alignment vertical="center" wrapText="1"/>
    </xf>
    <xf numFmtId="0" fontId="21" fillId="3" borderId="7" xfId="0" applyFont="1" applyFill="1" applyBorder="1" applyAlignment="1">
      <alignment horizontal="left" vertical="top" wrapText="1"/>
    </xf>
    <xf numFmtId="9" fontId="21" fillId="3" borderId="7" xfId="2" applyFont="1" applyFill="1" applyBorder="1" applyAlignment="1">
      <alignment horizontal="center" vertical="center" wrapText="1"/>
    </xf>
    <xf numFmtId="9" fontId="21" fillId="3" borderId="7" xfId="2" applyFont="1" applyFill="1" applyBorder="1" applyAlignment="1">
      <alignment horizontal="left" vertical="center" wrapText="1"/>
    </xf>
    <xf numFmtId="0" fontId="22" fillId="0" borderId="6" xfId="0" applyFont="1" applyFill="1" applyBorder="1" applyAlignment="1">
      <alignment horizontal="center" vertical="center" wrapText="1"/>
    </xf>
    <xf numFmtId="0" fontId="21" fillId="3" borderId="7" xfId="0" applyFont="1" applyFill="1" applyBorder="1" applyAlignment="1">
      <alignment vertical="top" wrapText="1"/>
    </xf>
    <xf numFmtId="0" fontId="18" fillId="0" borderId="0" xfId="0" applyFont="1" applyBorder="1" applyAlignment="1">
      <alignment horizontal="center" wrapText="1"/>
    </xf>
    <xf numFmtId="16" fontId="18" fillId="0" borderId="0" xfId="0" applyNumberFormat="1" applyFont="1" applyBorder="1" applyAlignment="1">
      <alignment wrapText="1"/>
    </xf>
    <xf numFmtId="0" fontId="28" fillId="0" borderId="3" xfId="0" applyFont="1" applyBorder="1" applyAlignment="1">
      <alignment horizontal="center" vertical="center" wrapText="1"/>
    </xf>
    <xf numFmtId="0" fontId="0" fillId="0" borderId="0" xfId="0"/>
    <xf numFmtId="0" fontId="30" fillId="0" borderId="0" xfId="0" applyFont="1" applyFill="1" applyBorder="1" applyAlignment="1">
      <alignment horizontal="right" vertical="center" wrapText="1"/>
    </xf>
    <xf numFmtId="0" fontId="16" fillId="0" borderId="6" xfId="0" applyFont="1" applyFill="1" applyBorder="1" applyAlignment="1">
      <alignment horizontal="left" vertical="top" wrapText="1"/>
    </xf>
    <xf numFmtId="0" fontId="36" fillId="8" borderId="2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4" fillId="0" borderId="0" xfId="0" applyFont="1" applyFill="1" applyAlignment="1">
      <alignment vertical="center" wrapText="1"/>
    </xf>
    <xf numFmtId="0" fontId="0" fillId="0" borderId="0" xfId="0" applyFill="1" applyAlignment="1">
      <alignment vertical="center" wrapText="1"/>
    </xf>
    <xf numFmtId="9" fontId="29" fillId="0" borderId="0" xfId="2" applyFont="1" applyFill="1" applyBorder="1" applyAlignment="1">
      <alignment vertical="top" wrapText="1"/>
    </xf>
    <xf numFmtId="2" fontId="33" fillId="0" borderId="0" xfId="0" applyNumberFormat="1" applyFont="1" applyFill="1" applyBorder="1" applyAlignment="1">
      <alignment horizontal="center" vertical="center" wrapText="1"/>
    </xf>
    <xf numFmtId="0" fontId="22" fillId="0" borderId="6" xfId="0" applyFont="1" applyFill="1" applyBorder="1" applyAlignment="1">
      <alignment vertical="center" wrapText="1"/>
    </xf>
    <xf numFmtId="0" fontId="46" fillId="3" borderId="6" xfId="0" applyFont="1" applyFill="1" applyBorder="1" applyAlignment="1">
      <alignment horizontal="center" vertical="center" wrapText="1"/>
    </xf>
    <xf numFmtId="16" fontId="46" fillId="3" borderId="6" xfId="0" applyNumberFormat="1" applyFont="1" applyFill="1" applyBorder="1" applyAlignment="1">
      <alignment horizontal="center" vertical="center" wrapText="1"/>
    </xf>
    <xf numFmtId="0" fontId="30" fillId="0" borderId="0" xfId="0" applyFont="1" applyAlignment="1">
      <alignment vertical="center" wrapText="1"/>
    </xf>
    <xf numFmtId="0" fontId="47" fillId="0" borderId="6" xfId="0" applyFont="1" applyFill="1" applyBorder="1" applyAlignment="1">
      <alignment horizontal="center" vertical="top" wrapText="1"/>
    </xf>
    <xf numFmtId="0" fontId="0" fillId="0" borderId="0" xfId="0"/>
    <xf numFmtId="0" fontId="30" fillId="6" borderId="8" xfId="0" applyFont="1" applyFill="1" applyBorder="1" applyAlignment="1">
      <alignment horizontal="center" vertical="center" wrapText="1"/>
    </xf>
    <xf numFmtId="0" fontId="0" fillId="0" borderId="0" xfId="0" applyBorder="1" applyAlignment="1">
      <alignment horizontal="center" vertical="center" wrapText="1"/>
    </xf>
    <xf numFmtId="0" fontId="16" fillId="0" borderId="0" xfId="0" applyFont="1" applyFill="1" applyBorder="1" applyAlignment="1">
      <alignment horizontal="left" vertical="top" wrapText="1"/>
    </xf>
    <xf numFmtId="9" fontId="19" fillId="0" borderId="0" xfId="2" applyFont="1" applyBorder="1" applyAlignment="1">
      <alignment horizontal="center" vertical="center" wrapText="1"/>
    </xf>
    <xf numFmtId="2" fontId="0" fillId="0" borderId="0" xfId="0" applyNumberFormat="1" applyBorder="1" applyAlignment="1">
      <alignment horizontal="center" vertical="center" wrapText="1"/>
    </xf>
    <xf numFmtId="0" fontId="0" fillId="0" borderId="0" xfId="0" applyAlignment="1">
      <alignment wrapText="1"/>
    </xf>
    <xf numFmtId="0" fontId="0" fillId="0" borderId="0" xfId="0" applyBorder="1" applyAlignment="1">
      <alignment horizontal="center" vertical="center" wrapText="1"/>
    </xf>
    <xf numFmtId="0" fontId="0" fillId="0" borderId="0" xfId="0" applyAlignment="1">
      <alignment horizontal="left" vertical="center" wrapText="1"/>
    </xf>
    <xf numFmtId="0" fontId="36" fillId="8" borderId="7" xfId="0" applyFont="1" applyFill="1" applyBorder="1" applyAlignment="1">
      <alignment horizontal="left" vertical="center" wrapText="1"/>
    </xf>
    <xf numFmtId="0" fontId="0" fillId="0" borderId="0" xfId="0" applyBorder="1"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left" wrapText="1"/>
    </xf>
    <xf numFmtId="0" fontId="48" fillId="0" borderId="0" xfId="0" applyFont="1" applyFill="1" applyBorder="1" applyAlignment="1">
      <alignment horizontal="left" vertical="top" wrapText="1"/>
    </xf>
    <xf numFmtId="9" fontId="22" fillId="0" borderId="0" xfId="2" applyFont="1" applyBorder="1" applyAlignment="1">
      <alignment horizontal="center" vertical="center" wrapText="1"/>
    </xf>
    <xf numFmtId="0" fontId="21" fillId="0" borderId="0" xfId="0" applyFont="1" applyBorder="1" applyAlignment="1">
      <alignment vertical="top" wrapText="1"/>
    </xf>
    <xf numFmtId="0" fontId="32" fillId="0" borderId="0" xfId="0" applyFont="1" applyBorder="1" applyAlignment="1">
      <alignment horizontal="left" vertical="center" wrapText="1"/>
    </xf>
    <xf numFmtId="0" fontId="0" fillId="0" borderId="8" xfId="0" applyBorder="1" applyAlignment="1">
      <alignment horizontal="center" vertical="center" wrapText="1"/>
    </xf>
    <xf numFmtId="0" fontId="30" fillId="6" borderId="8" xfId="0" applyFont="1" applyFill="1" applyBorder="1" applyAlignment="1">
      <alignment horizontal="center" vertical="center" wrapText="1"/>
    </xf>
    <xf numFmtId="0" fontId="28" fillId="0" borderId="0" xfId="0" applyFont="1" applyBorder="1" applyAlignment="1">
      <alignment horizontal="center" vertical="center" wrapText="1"/>
    </xf>
    <xf numFmtId="0" fontId="18" fillId="0" borderId="6" xfId="0" applyFont="1" applyFill="1" applyBorder="1" applyAlignment="1">
      <alignment vertical="top" wrapText="1"/>
    </xf>
    <xf numFmtId="0" fontId="1" fillId="0" borderId="7" xfId="0" applyFont="1" applyFill="1" applyBorder="1" applyAlignment="1">
      <alignment horizontal="center" vertical="center" wrapText="1"/>
    </xf>
    <xf numFmtId="9" fontId="1" fillId="0" borderId="7" xfId="0" applyNumberFormat="1" applyFont="1" applyFill="1" applyBorder="1" applyAlignment="1">
      <alignment horizontal="center" vertical="center" wrapText="1"/>
    </xf>
    <xf numFmtId="0" fontId="49" fillId="0" borderId="6" xfId="0" applyFont="1" applyFill="1" applyBorder="1" applyAlignment="1">
      <alignment vertical="top" wrapText="1"/>
    </xf>
    <xf numFmtId="0" fontId="50" fillId="0" borderId="6" xfId="0" applyFont="1" applyFill="1" applyBorder="1" applyAlignment="1">
      <alignment vertical="top" wrapText="1"/>
    </xf>
    <xf numFmtId="0" fontId="1" fillId="0" borderId="8" xfId="0" applyFont="1" applyBorder="1" applyAlignment="1">
      <alignment vertical="center" wrapText="1"/>
    </xf>
    <xf numFmtId="0" fontId="1" fillId="0" borderId="34" xfId="0" applyFont="1" applyBorder="1" applyAlignment="1">
      <alignment horizontal="left" vertical="center" wrapText="1"/>
    </xf>
    <xf numFmtId="0" fontId="1" fillId="0" borderId="8" xfId="0" applyFont="1" applyBorder="1" applyAlignment="1">
      <alignment horizontal="center" vertical="center" wrapText="1"/>
    </xf>
    <xf numFmtId="2" fontId="1" fillId="0" borderId="8" xfId="0" applyNumberFormat="1" applyFont="1" applyBorder="1" applyAlignment="1">
      <alignment horizontal="center" vertical="center" wrapText="1"/>
    </xf>
    <xf numFmtId="0" fontId="1" fillId="0" borderId="8" xfId="0" applyFont="1" applyBorder="1" applyAlignment="1">
      <alignment horizontal="left" vertical="center" wrapText="1"/>
    </xf>
    <xf numFmtId="9" fontId="50" fillId="0" borderId="6" xfId="2" applyFont="1" applyBorder="1" applyAlignment="1">
      <alignment horizontal="center" vertical="center" wrapText="1"/>
    </xf>
    <xf numFmtId="17" fontId="1" fillId="0" borderId="7" xfId="0" applyNumberFormat="1" applyFont="1" applyBorder="1" applyAlignment="1">
      <alignment horizontal="left" vertical="center" wrapText="1"/>
    </xf>
    <xf numFmtId="0" fontId="1" fillId="0" borderId="7" xfId="0" applyFont="1" applyBorder="1" applyAlignment="1">
      <alignment horizontal="left" vertical="center" wrapText="1"/>
    </xf>
    <xf numFmtId="0" fontId="50" fillId="0" borderId="6" xfId="0" applyFont="1" applyFill="1" applyBorder="1" applyAlignment="1">
      <alignment horizontal="lef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26" fillId="0" borderId="0" xfId="5" applyFont="1"/>
    <xf numFmtId="0" fontId="27" fillId="0" borderId="2" xfId="5" applyFont="1" applyBorder="1" applyAlignment="1">
      <alignment horizontal="right"/>
    </xf>
    <xf numFmtId="0" fontId="27" fillId="0" borderId="2" xfId="5" applyFont="1" applyBorder="1" applyAlignment="1">
      <alignment horizontal="left"/>
    </xf>
    <xf numFmtId="0" fontId="27" fillId="0" borderId="0" xfId="5" applyFont="1" applyBorder="1" applyAlignment="1">
      <alignment horizontal="left"/>
    </xf>
    <xf numFmtId="0" fontId="9" fillId="0" borderId="0" xfId="5" applyFont="1" applyBorder="1"/>
    <xf numFmtId="0" fontId="15" fillId="2" borderId="6" xfId="5" applyFont="1" applyFill="1" applyBorder="1" applyAlignment="1">
      <alignment horizontal="center" vertical="center" wrapText="1"/>
    </xf>
    <xf numFmtId="0" fontId="15" fillId="2" borderId="7" xfId="5" applyFont="1" applyFill="1" applyBorder="1" applyAlignment="1">
      <alignment horizontal="center" vertical="center" wrapText="1"/>
    </xf>
    <xf numFmtId="0" fontId="30" fillId="6" borderId="34" xfId="5" applyFont="1" applyFill="1" applyBorder="1" applyAlignment="1">
      <alignment horizontal="center" vertical="center" wrapText="1"/>
    </xf>
    <xf numFmtId="0" fontId="51" fillId="0" borderId="6" xfId="5" applyFont="1" applyFill="1" applyBorder="1" applyAlignment="1">
      <alignment horizontal="left" vertical="center" wrapText="1"/>
    </xf>
    <xf numFmtId="0" fontId="52" fillId="0" borderId="6" xfId="5" applyFont="1" applyBorder="1" applyAlignment="1">
      <alignment horizontal="left" vertical="top" wrapText="1"/>
    </xf>
    <xf numFmtId="0" fontId="52" fillId="0" borderId="7" xfId="5" applyFont="1" applyBorder="1" applyAlignment="1">
      <alignment horizontal="left" vertical="top" wrapText="1"/>
    </xf>
    <xf numFmtId="9" fontId="52" fillId="0" borderId="7" xfId="5" applyNumberFormat="1" applyFont="1" applyBorder="1" applyAlignment="1">
      <alignment horizontal="center" vertical="center" wrapText="1"/>
    </xf>
    <xf numFmtId="0" fontId="52" fillId="0" borderId="8" xfId="5" applyFont="1" applyBorder="1" applyAlignment="1">
      <alignment vertical="center" wrapText="1"/>
    </xf>
    <xf numFmtId="0" fontId="52" fillId="0" borderId="8" xfId="5" applyFont="1" applyBorder="1" applyAlignment="1">
      <alignment horizontal="center" vertical="center" wrapText="1"/>
    </xf>
    <xf numFmtId="0" fontId="52" fillId="0" borderId="7" xfId="5" applyFont="1" applyFill="1" applyBorder="1" applyAlignment="1">
      <alignment horizontal="center" vertical="center" wrapText="1"/>
    </xf>
    <xf numFmtId="0" fontId="52" fillId="0" borderId="6" xfId="5" applyFont="1" applyFill="1" applyBorder="1" applyAlignment="1">
      <alignment horizontal="left" vertical="top" wrapText="1"/>
    </xf>
    <xf numFmtId="0" fontId="52" fillId="0" borderId="7" xfId="5" applyFont="1" applyFill="1" applyBorder="1" applyAlignment="1">
      <alignment horizontal="left" vertical="top" wrapText="1"/>
    </xf>
    <xf numFmtId="0" fontId="16" fillId="0" borderId="0" xfId="5" applyFont="1" applyFill="1" applyBorder="1" applyAlignment="1">
      <alignment horizontal="left" vertical="top" wrapText="1"/>
    </xf>
    <xf numFmtId="0" fontId="18" fillId="0" borderId="0" xfId="5" applyFont="1" applyFill="1" applyBorder="1" applyAlignment="1">
      <alignment vertical="top" wrapText="1"/>
    </xf>
    <xf numFmtId="0" fontId="1" fillId="0" borderId="0" xfId="5" applyFill="1" applyBorder="1" applyAlignment="1">
      <alignment horizontal="center" vertical="center" wrapText="1"/>
    </xf>
    <xf numFmtId="0" fontId="1" fillId="0" borderId="0" xfId="5" applyBorder="1" applyAlignment="1">
      <alignment horizontal="center" vertical="center" wrapText="1"/>
    </xf>
    <xf numFmtId="0" fontId="8" fillId="5" borderId="0"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33" fillId="9" borderId="0" xfId="0" applyFont="1" applyFill="1" applyAlignment="1">
      <alignment horizontal="left"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xf numFmtId="164" fontId="34" fillId="0" borderId="8" xfId="1" applyNumberFormat="1" applyFont="1" applyBorder="1" applyAlignment="1">
      <alignment horizontal="center" vertical="center" wrapText="1"/>
    </xf>
    <xf numFmtId="0" fontId="39" fillId="0" borderId="0" xfId="0" applyFont="1" applyAlignment="1">
      <alignment horizontal="left" vertical="center" wrapText="1"/>
    </xf>
    <xf numFmtId="0" fontId="36" fillId="11" borderId="8" xfId="0" applyFont="1" applyFill="1" applyBorder="1" applyAlignment="1">
      <alignment horizontal="center" vertical="center" wrapText="1"/>
    </xf>
    <xf numFmtId="0" fontId="30" fillId="0" borderId="0" xfId="0" applyFont="1" applyFill="1" applyBorder="1" applyAlignment="1">
      <alignment horizontal="right" vertical="center" wrapText="1"/>
    </xf>
    <xf numFmtId="0" fontId="30" fillId="0" borderId="9" xfId="0" applyFont="1" applyFill="1" applyBorder="1" applyAlignment="1">
      <alignment horizontal="right" vertical="center" wrapText="1"/>
    </xf>
    <xf numFmtId="0" fontId="45" fillId="0" borderId="0" xfId="0" applyFont="1" applyAlignment="1">
      <alignment horizontal="left" vertical="center" wrapText="1"/>
    </xf>
    <xf numFmtId="9" fontId="19" fillId="0" borderId="6" xfId="2" applyFont="1" applyBorder="1" applyAlignment="1">
      <alignment horizontal="center" vertical="center" wrapText="1"/>
    </xf>
    <xf numFmtId="164" fontId="0" fillId="0" borderId="8" xfId="1" applyNumberFormat="1" applyFont="1" applyBorder="1" applyAlignment="1">
      <alignment horizontal="center" vertical="center" wrapText="1"/>
    </xf>
    <xf numFmtId="0" fontId="30" fillId="0" borderId="0" xfId="0" applyFont="1" applyAlignment="1">
      <alignment horizontal="center" vertical="center" wrapText="1"/>
    </xf>
    <xf numFmtId="0" fontId="30" fillId="0" borderId="9" xfId="0" applyFont="1" applyBorder="1" applyAlignment="1">
      <alignment horizontal="center" vertical="center" wrapText="1"/>
    </xf>
    <xf numFmtId="0" fontId="30" fillId="6" borderId="8" xfId="0" applyFont="1" applyFill="1" applyBorder="1" applyAlignment="1">
      <alignment horizontal="center" vertical="center" wrapText="1"/>
    </xf>
    <xf numFmtId="1" fontId="37" fillId="8" borderId="7" xfId="0" applyNumberFormat="1" applyFont="1" applyFill="1" applyBorder="1" applyAlignment="1">
      <alignment horizontal="center" vertical="center" wrapText="1"/>
    </xf>
    <xf numFmtId="0" fontId="36" fillId="8" borderId="26" xfId="0" applyFont="1" applyFill="1" applyBorder="1" applyAlignment="1">
      <alignment horizontal="center" vertical="center" wrapText="1"/>
    </xf>
    <xf numFmtId="0" fontId="0" fillId="0" borderId="27" xfId="0" applyBorder="1"/>
    <xf numFmtId="0" fontId="34" fillId="0" borderId="0" xfId="0" applyFont="1" applyAlignment="1">
      <alignment horizontal="left" vertical="center" wrapText="1"/>
    </xf>
    <xf numFmtId="0" fontId="22" fillId="0" borderId="6"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8" borderId="6" xfId="0" applyFont="1" applyFill="1" applyBorder="1" applyAlignment="1">
      <alignment horizontal="center" vertical="center"/>
    </xf>
    <xf numFmtId="0" fontId="37" fillId="8" borderId="6" xfId="0" applyFont="1" applyFill="1" applyBorder="1" applyAlignment="1">
      <alignment horizontal="center" vertical="center" wrapText="1"/>
    </xf>
    <xf numFmtId="0" fontId="30" fillId="0" borderId="0" xfId="0" applyFont="1" applyFill="1" applyAlignment="1">
      <alignment horizontal="left" vertical="center" wrapText="1"/>
    </xf>
    <xf numFmtId="0" fontId="37" fillId="8" borderId="31" xfId="0" applyFont="1" applyFill="1" applyBorder="1" applyAlignment="1">
      <alignment horizontal="center" vertical="center" wrapText="1"/>
    </xf>
    <xf numFmtId="0" fontId="37" fillId="8" borderId="32" xfId="0" applyFont="1" applyFill="1" applyBorder="1" applyAlignment="1">
      <alignment horizontal="center" vertical="center" wrapText="1"/>
    </xf>
    <xf numFmtId="0" fontId="37" fillId="8" borderId="33" xfId="0" applyFont="1" applyFill="1" applyBorder="1" applyAlignment="1">
      <alignment horizontal="center" vertical="center" wrapText="1"/>
    </xf>
    <xf numFmtId="0" fontId="25" fillId="4" borderId="28" xfId="0" applyFont="1" applyFill="1" applyBorder="1" applyAlignment="1">
      <alignment horizontal="center" vertical="top" wrapText="1"/>
    </xf>
    <xf numFmtId="0" fontId="42" fillId="12" borderId="11" xfId="0" applyFont="1" applyFill="1" applyBorder="1" applyAlignment="1">
      <alignment horizontal="left" vertical="top" wrapText="1"/>
    </xf>
    <xf numFmtId="0" fontId="42" fillId="12" borderId="12" xfId="0" applyFont="1" applyFill="1" applyBorder="1" applyAlignment="1">
      <alignment horizontal="left" vertical="top" wrapText="1"/>
    </xf>
    <xf numFmtId="0" fontId="28" fillId="0" borderId="0"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12" borderId="11" xfId="0" applyFont="1" applyFill="1" applyBorder="1" applyAlignment="1">
      <alignment horizontal="left" vertical="top" wrapText="1"/>
    </xf>
    <xf numFmtId="0" fontId="24" fillId="12" borderId="12" xfId="0" applyFont="1" applyFill="1" applyBorder="1" applyAlignment="1">
      <alignment horizontal="left" vertical="top" wrapText="1"/>
    </xf>
    <xf numFmtId="0" fontId="24" fillId="12" borderId="13" xfId="0" applyFont="1" applyFill="1" applyBorder="1" applyAlignment="1">
      <alignment horizontal="left" vertical="top" wrapText="1"/>
    </xf>
    <xf numFmtId="0" fontId="24" fillId="12" borderId="14" xfId="0" applyFont="1" applyFill="1" applyBorder="1" applyAlignment="1">
      <alignment horizontal="left" vertical="top" wrapText="1"/>
    </xf>
    <xf numFmtId="0" fontId="15" fillId="0" borderId="29" xfId="0" applyFont="1" applyFill="1" applyBorder="1" applyAlignment="1">
      <alignment horizontal="center" vertical="top" wrapText="1"/>
    </xf>
    <xf numFmtId="0" fontId="15" fillId="0" borderId="30" xfId="0" applyFont="1" applyFill="1" applyBorder="1" applyAlignment="1">
      <alignment horizontal="center" vertical="top" wrapText="1"/>
    </xf>
    <xf numFmtId="0" fontId="36" fillId="8" borderId="35" xfId="5" applyFont="1" applyFill="1" applyBorder="1" applyAlignment="1">
      <alignment horizontal="center" vertical="center" wrapText="1"/>
    </xf>
    <xf numFmtId="0" fontId="36" fillId="8" borderId="27" xfId="5" applyFont="1" applyFill="1" applyBorder="1" applyAlignment="1">
      <alignment horizontal="center" vertical="center" wrapText="1"/>
    </xf>
    <xf numFmtId="0" fontId="36" fillId="11" borderId="8" xfId="5" applyFont="1" applyFill="1" applyBorder="1" applyAlignment="1">
      <alignment horizontal="center" vertical="center" wrapText="1"/>
    </xf>
  </cellXfs>
  <cellStyles count="6">
    <cellStyle name="Migliaia" xfId="1" builtinId="3"/>
    <cellStyle name="Normale" xfId="0" builtinId="0"/>
    <cellStyle name="Normale 2" xfId="3"/>
    <cellStyle name="Normale 3" xfId="5"/>
    <cellStyle name="Percentuale" xfId="2" builtinId="5"/>
    <cellStyle name="Percentuale 2" xfId="4"/>
  </cellStyles>
  <dxfs count="2">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190500</xdr:colOff>
      <xdr:row>29</xdr:row>
      <xdr:rowOff>85725</xdr:rowOff>
    </xdr:to>
    <xdr:sp macro="" textlink="">
      <xdr:nvSpPr>
        <xdr:cNvPr id="1067" name="AutoShape 1"/>
        <xdr:cNvSpPr>
          <a:spLocks noChangeArrowheads="1"/>
        </xdr:cNvSpPr>
      </xdr:nvSpPr>
      <xdr:spPr bwMode="auto">
        <a:xfrm>
          <a:off x="0" y="0"/>
          <a:ext cx="8343900" cy="5257800"/>
        </a:xfrm>
        <a:prstGeom prst="roundRect">
          <a:avLst>
            <a:gd name="adj" fmla="val 3463"/>
          </a:avLst>
        </a:prstGeom>
        <a:solidFill>
          <a:schemeClr val="bg1">
            <a:lumMod val="75000"/>
            <a:alpha val="23000"/>
          </a:schemeClr>
        </a:solidFill>
        <a:ln w="9525">
          <a:solidFill>
            <a:srgbClr val="000000"/>
          </a:solidFill>
          <a:round/>
          <a:headEnd/>
          <a:tailEnd/>
        </a:ln>
      </xdr:spPr>
    </xdr:sp>
    <xdr:clientData/>
  </xdr:twoCellAnchor>
  <xdr:twoCellAnchor editAs="oneCell">
    <xdr:from>
      <xdr:col>0</xdr:col>
      <xdr:colOff>85725</xdr:colOff>
      <xdr:row>11</xdr:row>
      <xdr:rowOff>76200</xdr:rowOff>
    </xdr:from>
    <xdr:to>
      <xdr:col>11</xdr:col>
      <xdr:colOff>95250</xdr:colOff>
      <xdr:row>26</xdr:row>
      <xdr:rowOff>114301</xdr:rowOff>
    </xdr:to>
    <xdr:sp macro="" textlink="">
      <xdr:nvSpPr>
        <xdr:cNvPr id="1026" name="Rectangle 2"/>
        <xdr:cNvSpPr>
          <a:spLocks noChangeArrowheads="1"/>
        </xdr:cNvSpPr>
      </xdr:nvSpPr>
      <xdr:spPr bwMode="auto">
        <a:xfrm>
          <a:off x="85725" y="2333625"/>
          <a:ext cx="8162925" cy="2466975"/>
        </a:xfrm>
        <a:prstGeom prst="rect">
          <a:avLst/>
        </a:prstGeom>
        <a:noFill/>
        <a:ln>
          <a:noFill/>
          <a:headEnd/>
          <a:tailEnd/>
        </a:ln>
      </xdr:spPr>
      <xdr:style>
        <a:lnRef idx="2">
          <a:schemeClr val="accent1"/>
        </a:lnRef>
        <a:fillRef idx="1">
          <a:schemeClr val="lt1"/>
        </a:fillRef>
        <a:effectRef idx="0">
          <a:schemeClr val="accent1"/>
        </a:effectRef>
        <a:fontRef idx="minor">
          <a:schemeClr val="dk1"/>
        </a:fontRef>
      </xdr:style>
      <xdr:txBody>
        <a:bodyPr vertOverflow="clip" wrap="square" lIns="0" tIns="0" rIns="0" bIns="0" anchor="t" upright="1">
          <a:scene3d>
            <a:camera prst="orthographicFront"/>
            <a:lightRig rig="flat" dir="tl">
              <a:rot lat="0" lon="0" rev="6600000"/>
            </a:lightRig>
          </a:scene3d>
          <a:sp3d extrusionH="25400" contourW="8890">
            <a:bevelT w="38100" h="31750"/>
            <a:contourClr>
              <a:schemeClr val="accent2">
                <a:shade val="75000"/>
              </a:schemeClr>
            </a:contourClr>
          </a:sp3d>
        </a:bodyPr>
        <a:lstStyle/>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endParaRPr lang="it-IT" sz="12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endParaRPr>
        </a:p>
        <a:p>
          <a:pPr algn="ctr" rtl="0">
            <a:defRPr sz="1000"/>
          </a:pPr>
          <a:r>
            <a:rPr lang="it-IT" sz="4400" b="1" i="0" u="none" strike="noStrike" cap="none" spc="0" baseline="0">
              <a:ln w="11430"/>
              <a:solidFill>
                <a:schemeClr val="accent6"/>
              </a:solidFill>
              <a:effectLst>
                <a:outerShdw blurRad="50800" dist="39000" dir="5460000" algn="tl">
                  <a:srgbClr val="000000">
                    <a:alpha val="38000"/>
                  </a:srgbClr>
                </a:outerShdw>
              </a:effectLst>
              <a:latin typeface="Franklin Gothic Book"/>
            </a:rPr>
            <a:t>SCHEDA DI VALUTAZIONE DELLE PERFORMANCE </a:t>
          </a:r>
        </a:p>
        <a:p>
          <a:pPr algn="ctr" rtl="0">
            <a:defRPr sz="1000"/>
          </a:pPr>
          <a:r>
            <a:rPr lang="it-IT" sz="4400" b="1" i="0" u="none" strike="noStrike" cap="none" spc="0" baseline="0">
              <a:ln w="11430"/>
              <a:solidFill>
                <a:schemeClr val="tx2"/>
              </a:solidFill>
              <a:effectLst>
                <a:outerShdw blurRad="50800" dist="39000" dir="5460000" algn="tl">
                  <a:srgbClr val="000000">
                    <a:alpha val="38000"/>
                  </a:srgbClr>
                </a:outerShdw>
              </a:effectLst>
              <a:latin typeface="Franklin Gothic Book"/>
            </a:rPr>
            <a:t>POSIZIONE ORGANIZZATIVA</a:t>
          </a:r>
        </a:p>
        <a:p>
          <a:pPr algn="ctr" rtl="0">
            <a:defRPr sz="1000"/>
          </a:pPr>
          <a:r>
            <a:rPr lang="it-IT" sz="400" b="1" i="0" u="none" strike="noStrike" cap="none" spc="0" baseline="0">
              <a:ln w="11430"/>
              <a:gradFill>
                <a:gsLst>
                  <a:gs pos="0">
                    <a:schemeClr val="accent2">
                      <a:tint val="70000"/>
                      <a:satMod val="245000"/>
                    </a:schemeClr>
                  </a:gs>
                  <a:gs pos="75000">
                    <a:schemeClr val="accent2">
                      <a:tint val="90000"/>
                      <a:shade val="60000"/>
                      <a:satMod val="240000"/>
                    </a:schemeClr>
                  </a:gs>
                  <a:gs pos="100000">
                    <a:schemeClr val="accent2">
                      <a:tint val="100000"/>
                      <a:shade val="50000"/>
                      <a:satMod val="240000"/>
                    </a:schemeClr>
                  </a:gs>
                </a:gsLst>
                <a:lin ang="5400000"/>
              </a:gradFill>
              <a:effectLst>
                <a:outerShdw blurRad="50800" dist="39000" dir="5460000" algn="tl">
                  <a:srgbClr val="000000">
                    <a:alpha val="38000"/>
                  </a:srgbClr>
                </a:outerShdw>
              </a:effectLst>
              <a:latin typeface="Perpetua"/>
            </a:rPr>
            <a:t> </a:t>
          </a:r>
        </a:p>
      </xdr:txBody>
    </xdr:sp>
    <xdr:clientData/>
  </xdr:twoCellAnchor>
  <xdr:twoCellAnchor>
    <xdr:from>
      <xdr:col>0</xdr:col>
      <xdr:colOff>2229971</xdr:colOff>
      <xdr:row>3</xdr:row>
      <xdr:rowOff>123265</xdr:rowOff>
    </xdr:from>
    <xdr:to>
      <xdr:col>11</xdr:col>
      <xdr:colOff>67235</xdr:colOff>
      <xdr:row>5</xdr:row>
      <xdr:rowOff>0</xdr:rowOff>
    </xdr:to>
    <xdr:sp macro="" textlink="">
      <xdr:nvSpPr>
        <xdr:cNvPr id="2" name="CasellaDiTesto 1"/>
        <xdr:cNvSpPr txBox="1"/>
      </xdr:nvSpPr>
      <xdr:spPr>
        <a:xfrm>
          <a:off x="2229971" y="705971"/>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servizi sociali e politiche giovanili</a:t>
          </a:r>
        </a:p>
      </xdr:txBody>
    </xdr:sp>
    <xdr:clientData/>
  </xdr:twoCellAnchor>
  <xdr:twoCellAnchor>
    <xdr:from>
      <xdr:col>0</xdr:col>
      <xdr:colOff>2218765</xdr:colOff>
      <xdr:row>5</xdr:row>
      <xdr:rowOff>235324</xdr:rowOff>
    </xdr:from>
    <xdr:to>
      <xdr:col>11</xdr:col>
      <xdr:colOff>56029</xdr:colOff>
      <xdr:row>7</xdr:row>
      <xdr:rowOff>11205</xdr:rowOff>
    </xdr:to>
    <xdr:sp macro="" textlink="">
      <xdr:nvSpPr>
        <xdr:cNvPr id="5" name="CasellaDiTesto 4"/>
        <xdr:cNvSpPr txBox="1"/>
      </xdr:nvSpPr>
      <xdr:spPr>
        <a:xfrm>
          <a:off x="2218765" y="1255059"/>
          <a:ext cx="6028764"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Bottazzi</a:t>
          </a:r>
          <a:r>
            <a:rPr lang="it-IT" sz="1100" baseline="0"/>
            <a:t> paola Chiara</a:t>
          </a:r>
          <a:endParaRPr lang="it-IT" sz="1100"/>
        </a:p>
      </xdr:txBody>
    </xdr:sp>
    <xdr:clientData/>
  </xdr:twoCellAnchor>
  <xdr:twoCellAnchor>
    <xdr:from>
      <xdr:col>0</xdr:col>
      <xdr:colOff>2229971</xdr:colOff>
      <xdr:row>7</xdr:row>
      <xdr:rowOff>246529</xdr:rowOff>
    </xdr:from>
    <xdr:to>
      <xdr:col>3</xdr:col>
      <xdr:colOff>280147</xdr:colOff>
      <xdr:row>9</xdr:row>
      <xdr:rowOff>22411</xdr:rowOff>
    </xdr:to>
    <xdr:sp macro="" textlink="">
      <xdr:nvSpPr>
        <xdr:cNvPr id="6" name="CasellaDiTesto 5"/>
        <xdr:cNvSpPr txBox="1"/>
      </xdr:nvSpPr>
      <xdr:spPr>
        <a:xfrm>
          <a:off x="2229971" y="1804147"/>
          <a:ext cx="1490382" cy="3137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2015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452718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448236</xdr:colOff>
      <xdr:row>0</xdr:row>
      <xdr:rowOff>0</xdr:rowOff>
    </xdr:to>
    <xdr:sp macro="" textlink="">
      <xdr:nvSpPr>
        <xdr:cNvPr id="2"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22</xdr:col>
      <xdr:colOff>357468</xdr:colOff>
      <xdr:row>0</xdr:row>
      <xdr:rowOff>0</xdr:rowOff>
    </xdr:to>
    <xdr:sp macro="" textlink="">
      <xdr:nvSpPr>
        <xdr:cNvPr id="3"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433668</xdr:colOff>
      <xdr:row>0</xdr:row>
      <xdr:rowOff>0</xdr:rowOff>
    </xdr:to>
    <xdr:sp macro="" textlink="">
      <xdr:nvSpPr>
        <xdr:cNvPr id="5" name="AutoShape 1"/>
        <xdr:cNvSpPr>
          <a:spLocks noChangeArrowheads="1"/>
        </xdr:cNvSpPr>
      </xdr:nvSpPr>
      <xdr:spPr bwMode="auto">
        <a:xfrm flipV="1">
          <a:off x="0" y="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433668</xdr:colOff>
      <xdr:row>0</xdr:row>
      <xdr:rowOff>0</xdr:rowOff>
    </xdr:to>
    <xdr:sp macro="" textlink="">
      <xdr:nvSpPr>
        <xdr:cNvPr id="2" name="AutoShape 1"/>
        <xdr:cNvSpPr>
          <a:spLocks noChangeArrowheads="1"/>
        </xdr:cNvSpPr>
      </xdr:nvSpPr>
      <xdr:spPr bwMode="auto">
        <a:xfrm flipV="1">
          <a:off x="0" y="0"/>
          <a:ext cx="208743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11206</xdr:colOff>
      <xdr:row>0</xdr:row>
      <xdr:rowOff>22410</xdr:rowOff>
    </xdr:from>
    <xdr:to>
      <xdr:col>20</xdr:col>
      <xdr:colOff>246530</xdr:colOff>
      <xdr:row>0</xdr:row>
      <xdr:rowOff>22410</xdr:rowOff>
    </xdr:to>
    <xdr:sp macro="" textlink="">
      <xdr:nvSpPr>
        <xdr:cNvPr id="5142" name="AutoShape 1"/>
        <xdr:cNvSpPr>
          <a:spLocks noChangeArrowheads="1"/>
        </xdr:cNvSpPr>
      </xdr:nvSpPr>
      <xdr:spPr bwMode="auto">
        <a:xfrm flipV="1">
          <a:off x="11206" y="22410"/>
          <a:ext cx="15845118"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21</xdr:col>
      <xdr:colOff>357468</xdr:colOff>
      <xdr:row>0</xdr:row>
      <xdr:rowOff>0</xdr:rowOff>
    </xdr:to>
    <xdr:sp macro="" textlink="">
      <xdr:nvSpPr>
        <xdr:cNvPr id="2" name="AutoShape 1"/>
        <xdr:cNvSpPr>
          <a:spLocks noChangeArrowheads="1"/>
        </xdr:cNvSpPr>
      </xdr:nvSpPr>
      <xdr:spPr bwMode="auto">
        <a:xfrm flipV="1">
          <a:off x="0" y="0"/>
          <a:ext cx="17912043" cy="0"/>
        </a:xfrm>
        <a:prstGeom prst="roundRect">
          <a:avLst>
            <a:gd name="adj" fmla="val 3463"/>
          </a:avLst>
        </a:prstGeom>
        <a:solidFill>
          <a:schemeClr val="tx2"/>
        </a:solidFill>
        <a:ln w="28575">
          <a:solidFill>
            <a:schemeClr val="tx2"/>
          </a:solidFill>
          <a:round/>
          <a:headEnd/>
          <a:tailEnd/>
        </a:ln>
        <a:extLst/>
      </xdr:spPr>
    </xdr:sp>
    <xdr:clientData/>
  </xdr:twoCellAnchor>
</xdr:wsDr>
</file>

<file path=xl/theme/theme1.xml><?xml version="1.0" encoding="utf-8"?>
<a:theme xmlns:a="http://schemas.openxmlformats.org/drawingml/2006/main" name="Tema di Office">
  <a:themeElements>
    <a:clrScheme name="Elica">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3:K9"/>
  <sheetViews>
    <sheetView zoomScale="85" zoomScaleNormal="85" workbookViewId="0">
      <selection activeCell="U9" sqref="U9"/>
    </sheetView>
  </sheetViews>
  <sheetFormatPr defaultColWidth="8.85546875" defaultRowHeight="12.75"/>
  <cols>
    <col min="1" max="1" width="33.7109375" style="10" customWidth="1"/>
    <col min="2" max="11" width="8.85546875" style="10"/>
    <col min="12" max="12" width="2.85546875" style="10" customWidth="1"/>
    <col min="13" max="16384" width="8.85546875" style="10"/>
  </cols>
  <sheetData>
    <row r="3" spans="1:11" ht="20.25">
      <c r="A3" s="9"/>
      <c r="B3" s="194"/>
      <c r="C3" s="194"/>
      <c r="D3" s="194"/>
      <c r="E3" s="194"/>
      <c r="F3" s="194"/>
      <c r="G3" s="194"/>
      <c r="H3" s="194"/>
      <c r="I3" s="194"/>
      <c r="J3" s="194"/>
      <c r="K3" s="194"/>
    </row>
    <row r="4" spans="1:11" ht="13.15" customHeight="1">
      <c r="A4" s="11"/>
    </row>
    <row r="5" spans="1:11" ht="22.15" customHeight="1">
      <c r="A5" s="9" t="s">
        <v>53</v>
      </c>
      <c r="B5" s="195"/>
      <c r="C5" s="196"/>
      <c r="D5" s="196"/>
      <c r="E5" s="196"/>
      <c r="F5" s="196"/>
      <c r="G5" s="196"/>
      <c r="H5" s="196"/>
      <c r="I5" s="196"/>
      <c r="J5" s="196"/>
      <c r="K5" s="197"/>
    </row>
    <row r="6" spans="1:11" ht="20.25">
      <c r="A6" s="9"/>
    </row>
    <row r="7" spans="1:11" ht="20.25">
      <c r="A7" s="9" t="s">
        <v>0</v>
      </c>
      <c r="B7" s="195"/>
      <c r="C7" s="196"/>
      <c r="D7" s="196"/>
      <c r="E7" s="196"/>
      <c r="F7" s="196"/>
      <c r="G7" s="196"/>
      <c r="H7" s="196"/>
      <c r="I7" s="196"/>
      <c r="J7" s="196"/>
      <c r="K7" s="197"/>
    </row>
    <row r="8" spans="1:11" ht="20.25">
      <c r="A8" s="12"/>
    </row>
    <row r="9" spans="1:11" ht="21.6" customHeight="1">
      <c r="A9" s="9" t="s">
        <v>1</v>
      </c>
      <c r="B9" s="198">
        <v>2011</v>
      </c>
      <c r="C9" s="199"/>
      <c r="D9" s="13"/>
      <c r="E9" s="14"/>
      <c r="F9" s="14"/>
      <c r="G9" s="14"/>
      <c r="H9" s="14"/>
      <c r="I9" s="14"/>
      <c r="J9" s="14"/>
      <c r="K9" s="14"/>
    </row>
  </sheetData>
  <mergeCells count="4">
    <mergeCell ref="B3:K3"/>
    <mergeCell ref="B5:K5"/>
    <mergeCell ref="B7:K7"/>
    <mergeCell ref="B9:C9"/>
  </mergeCells>
  <phoneticPr fontId="0" type="noConversion"/>
  <printOptions horizontalCentered="1" vertic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J383"/>
  <sheetViews>
    <sheetView showGridLines="0" showRuler="0" zoomScaleNormal="100" zoomScaleSheetLayoutView="85" workbookViewId="0">
      <selection activeCell="B8" sqref="B8:B10"/>
    </sheetView>
  </sheetViews>
  <sheetFormatPr defaultColWidth="8.85546875" defaultRowHeight="12.75"/>
  <cols>
    <col min="1" max="1" width="29.85546875" style="24" customWidth="1"/>
    <col min="2" max="2" width="69.140625" style="24" customWidth="1"/>
    <col min="3" max="3" width="10.7109375" style="24" customWidth="1"/>
    <col min="4" max="4" width="20.7109375" style="24" customWidth="1"/>
    <col min="5" max="11" width="8.85546875" style="24"/>
    <col min="12" max="12" width="2.85546875" style="24" customWidth="1"/>
    <col min="13" max="256" width="8.85546875" style="24"/>
    <col min="257" max="257" width="36.5703125" style="24" customWidth="1"/>
    <col min="258" max="258" width="69.140625" style="24" customWidth="1"/>
    <col min="259" max="259" width="10.7109375" style="24" customWidth="1"/>
    <col min="260" max="260" width="44.85546875" style="24" customWidth="1"/>
    <col min="261" max="267" width="8.85546875" style="24"/>
    <col min="268" max="268" width="2.85546875" style="24" customWidth="1"/>
    <col min="269" max="512" width="8.85546875" style="24"/>
    <col min="513" max="513" width="36.5703125" style="24" customWidth="1"/>
    <col min="514" max="514" width="69.140625" style="24" customWidth="1"/>
    <col min="515" max="515" width="10.7109375" style="24" customWidth="1"/>
    <col min="516" max="516" width="44.85546875" style="24" customWidth="1"/>
    <col min="517" max="523" width="8.85546875" style="24"/>
    <col min="524" max="524" width="2.85546875" style="24" customWidth="1"/>
    <col min="525" max="768" width="8.85546875" style="24"/>
    <col min="769" max="769" width="36.5703125" style="24" customWidth="1"/>
    <col min="770" max="770" width="69.140625" style="24" customWidth="1"/>
    <col min="771" max="771" width="10.7109375" style="24" customWidth="1"/>
    <col min="772" max="772" width="44.85546875" style="24" customWidth="1"/>
    <col min="773" max="779" width="8.85546875" style="24"/>
    <col min="780" max="780" width="2.85546875" style="24" customWidth="1"/>
    <col min="781" max="1024" width="8.85546875" style="24"/>
    <col min="1025" max="1025" width="36.5703125" style="24" customWidth="1"/>
    <col min="1026" max="1026" width="69.140625" style="24" customWidth="1"/>
    <col min="1027" max="1027" width="10.7109375" style="24" customWidth="1"/>
    <col min="1028" max="1028" width="44.85546875" style="24" customWidth="1"/>
    <col min="1029" max="1035" width="8.85546875" style="24"/>
    <col min="1036" max="1036" width="2.85546875" style="24" customWidth="1"/>
    <col min="1037" max="1280" width="8.85546875" style="24"/>
    <col min="1281" max="1281" width="36.5703125" style="24" customWidth="1"/>
    <col min="1282" max="1282" width="69.140625" style="24" customWidth="1"/>
    <col min="1283" max="1283" width="10.7109375" style="24" customWidth="1"/>
    <col min="1284" max="1284" width="44.85546875" style="24" customWidth="1"/>
    <col min="1285" max="1291" width="8.85546875" style="24"/>
    <col min="1292" max="1292" width="2.85546875" style="24" customWidth="1"/>
    <col min="1293" max="1536" width="8.85546875" style="24"/>
    <col min="1537" max="1537" width="36.5703125" style="24" customWidth="1"/>
    <col min="1538" max="1538" width="69.140625" style="24" customWidth="1"/>
    <col min="1539" max="1539" width="10.7109375" style="24" customWidth="1"/>
    <col min="1540" max="1540" width="44.85546875" style="24" customWidth="1"/>
    <col min="1541" max="1547" width="8.85546875" style="24"/>
    <col min="1548" max="1548" width="2.85546875" style="24" customWidth="1"/>
    <col min="1549" max="1792" width="8.85546875" style="24"/>
    <col min="1793" max="1793" width="36.5703125" style="24" customWidth="1"/>
    <col min="1794" max="1794" width="69.140625" style="24" customWidth="1"/>
    <col min="1795" max="1795" width="10.7109375" style="24" customWidth="1"/>
    <col min="1796" max="1796" width="44.85546875" style="24" customWidth="1"/>
    <col min="1797" max="1803" width="8.85546875" style="24"/>
    <col min="1804" max="1804" width="2.85546875" style="24" customWidth="1"/>
    <col min="1805" max="2048" width="8.85546875" style="24"/>
    <col min="2049" max="2049" width="36.5703125" style="24" customWidth="1"/>
    <col min="2050" max="2050" width="69.140625" style="24" customWidth="1"/>
    <col min="2051" max="2051" width="10.7109375" style="24" customWidth="1"/>
    <col min="2052" max="2052" width="44.85546875" style="24" customWidth="1"/>
    <col min="2053" max="2059" width="8.85546875" style="24"/>
    <col min="2060" max="2060" width="2.85546875" style="24" customWidth="1"/>
    <col min="2061" max="2304" width="8.85546875" style="24"/>
    <col min="2305" max="2305" width="36.5703125" style="24" customWidth="1"/>
    <col min="2306" max="2306" width="69.140625" style="24" customWidth="1"/>
    <col min="2307" max="2307" width="10.7109375" style="24" customWidth="1"/>
    <col min="2308" max="2308" width="44.85546875" style="24" customWidth="1"/>
    <col min="2309" max="2315" width="8.85546875" style="24"/>
    <col min="2316" max="2316" width="2.85546875" style="24" customWidth="1"/>
    <col min="2317" max="2560" width="8.85546875" style="24"/>
    <col min="2561" max="2561" width="36.5703125" style="24" customWidth="1"/>
    <col min="2562" max="2562" width="69.140625" style="24" customWidth="1"/>
    <col min="2563" max="2563" width="10.7109375" style="24" customWidth="1"/>
    <col min="2564" max="2564" width="44.85546875" style="24" customWidth="1"/>
    <col min="2565" max="2571" width="8.85546875" style="24"/>
    <col min="2572" max="2572" width="2.85546875" style="24" customWidth="1"/>
    <col min="2573" max="2816" width="8.85546875" style="24"/>
    <col min="2817" max="2817" width="36.5703125" style="24" customWidth="1"/>
    <col min="2818" max="2818" width="69.140625" style="24" customWidth="1"/>
    <col min="2819" max="2819" width="10.7109375" style="24" customWidth="1"/>
    <col min="2820" max="2820" width="44.85546875" style="24" customWidth="1"/>
    <col min="2821" max="2827" width="8.85546875" style="24"/>
    <col min="2828" max="2828" width="2.85546875" style="24" customWidth="1"/>
    <col min="2829" max="3072" width="8.85546875" style="24"/>
    <col min="3073" max="3073" width="36.5703125" style="24" customWidth="1"/>
    <col min="3074" max="3074" width="69.140625" style="24" customWidth="1"/>
    <col min="3075" max="3075" width="10.7109375" style="24" customWidth="1"/>
    <col min="3076" max="3076" width="44.85546875" style="24" customWidth="1"/>
    <col min="3077" max="3083" width="8.85546875" style="24"/>
    <col min="3084" max="3084" width="2.85546875" style="24" customWidth="1"/>
    <col min="3085" max="3328" width="8.85546875" style="24"/>
    <col min="3329" max="3329" width="36.5703125" style="24" customWidth="1"/>
    <col min="3330" max="3330" width="69.140625" style="24" customWidth="1"/>
    <col min="3331" max="3331" width="10.7109375" style="24" customWidth="1"/>
    <col min="3332" max="3332" width="44.85546875" style="24" customWidth="1"/>
    <col min="3333" max="3339" width="8.85546875" style="24"/>
    <col min="3340" max="3340" width="2.85546875" style="24" customWidth="1"/>
    <col min="3341" max="3584" width="8.85546875" style="24"/>
    <col min="3585" max="3585" width="36.5703125" style="24" customWidth="1"/>
    <col min="3586" max="3586" width="69.140625" style="24" customWidth="1"/>
    <col min="3587" max="3587" width="10.7109375" style="24" customWidth="1"/>
    <col min="3588" max="3588" width="44.85546875" style="24" customWidth="1"/>
    <col min="3589" max="3595" width="8.85546875" style="24"/>
    <col min="3596" max="3596" width="2.85546875" style="24" customWidth="1"/>
    <col min="3597" max="3840" width="8.85546875" style="24"/>
    <col min="3841" max="3841" width="36.5703125" style="24" customWidth="1"/>
    <col min="3842" max="3842" width="69.140625" style="24" customWidth="1"/>
    <col min="3843" max="3843" width="10.7109375" style="24" customWidth="1"/>
    <col min="3844" max="3844" width="44.85546875" style="24" customWidth="1"/>
    <col min="3845" max="3851" width="8.85546875" style="24"/>
    <col min="3852" max="3852" width="2.85546875" style="24" customWidth="1"/>
    <col min="3853" max="4096" width="8.85546875" style="24"/>
    <col min="4097" max="4097" width="36.5703125" style="24" customWidth="1"/>
    <col min="4098" max="4098" width="69.140625" style="24" customWidth="1"/>
    <col min="4099" max="4099" width="10.7109375" style="24" customWidth="1"/>
    <col min="4100" max="4100" width="44.85546875" style="24" customWidth="1"/>
    <col min="4101" max="4107" width="8.85546875" style="24"/>
    <col min="4108" max="4108" width="2.85546875" style="24" customWidth="1"/>
    <col min="4109" max="4352" width="8.85546875" style="24"/>
    <col min="4353" max="4353" width="36.5703125" style="24" customWidth="1"/>
    <col min="4354" max="4354" width="69.140625" style="24" customWidth="1"/>
    <col min="4355" max="4355" width="10.7109375" style="24" customWidth="1"/>
    <col min="4356" max="4356" width="44.85546875" style="24" customWidth="1"/>
    <col min="4357" max="4363" width="8.85546875" style="24"/>
    <col min="4364" max="4364" width="2.85546875" style="24" customWidth="1"/>
    <col min="4365" max="4608" width="8.85546875" style="24"/>
    <col min="4609" max="4609" width="36.5703125" style="24" customWidth="1"/>
    <col min="4610" max="4610" width="69.140625" style="24" customWidth="1"/>
    <col min="4611" max="4611" width="10.7109375" style="24" customWidth="1"/>
    <col min="4612" max="4612" width="44.85546875" style="24" customWidth="1"/>
    <col min="4613" max="4619" width="8.85546875" style="24"/>
    <col min="4620" max="4620" width="2.85546875" style="24" customWidth="1"/>
    <col min="4621" max="4864" width="8.85546875" style="24"/>
    <col min="4865" max="4865" width="36.5703125" style="24" customWidth="1"/>
    <col min="4866" max="4866" width="69.140625" style="24" customWidth="1"/>
    <col min="4867" max="4867" width="10.7109375" style="24" customWidth="1"/>
    <col min="4868" max="4868" width="44.85546875" style="24" customWidth="1"/>
    <col min="4869" max="4875" width="8.85546875" style="24"/>
    <col min="4876" max="4876" width="2.85546875" style="24" customWidth="1"/>
    <col min="4877" max="5120" width="8.85546875" style="24"/>
    <col min="5121" max="5121" width="36.5703125" style="24" customWidth="1"/>
    <col min="5122" max="5122" width="69.140625" style="24" customWidth="1"/>
    <col min="5123" max="5123" width="10.7109375" style="24" customWidth="1"/>
    <col min="5124" max="5124" width="44.85546875" style="24" customWidth="1"/>
    <col min="5125" max="5131" width="8.85546875" style="24"/>
    <col min="5132" max="5132" width="2.85546875" style="24" customWidth="1"/>
    <col min="5133" max="5376" width="8.85546875" style="24"/>
    <col min="5377" max="5377" width="36.5703125" style="24" customWidth="1"/>
    <col min="5378" max="5378" width="69.140625" style="24" customWidth="1"/>
    <col min="5379" max="5379" width="10.7109375" style="24" customWidth="1"/>
    <col min="5380" max="5380" width="44.85546875" style="24" customWidth="1"/>
    <col min="5381" max="5387" width="8.85546875" style="24"/>
    <col min="5388" max="5388" width="2.85546875" style="24" customWidth="1"/>
    <col min="5389" max="5632" width="8.85546875" style="24"/>
    <col min="5633" max="5633" width="36.5703125" style="24" customWidth="1"/>
    <col min="5634" max="5634" width="69.140625" style="24" customWidth="1"/>
    <col min="5635" max="5635" width="10.7109375" style="24" customWidth="1"/>
    <col min="5636" max="5636" width="44.85546875" style="24" customWidth="1"/>
    <col min="5637" max="5643" width="8.85546875" style="24"/>
    <col min="5644" max="5644" width="2.85546875" style="24" customWidth="1"/>
    <col min="5645" max="5888" width="8.85546875" style="24"/>
    <col min="5889" max="5889" width="36.5703125" style="24" customWidth="1"/>
    <col min="5890" max="5890" width="69.140625" style="24" customWidth="1"/>
    <col min="5891" max="5891" width="10.7109375" style="24" customWidth="1"/>
    <col min="5892" max="5892" width="44.85546875" style="24" customWidth="1"/>
    <col min="5893" max="5899" width="8.85546875" style="24"/>
    <col min="5900" max="5900" width="2.85546875" style="24" customWidth="1"/>
    <col min="5901" max="6144" width="8.85546875" style="24"/>
    <col min="6145" max="6145" width="36.5703125" style="24" customWidth="1"/>
    <col min="6146" max="6146" width="69.140625" style="24" customWidth="1"/>
    <col min="6147" max="6147" width="10.7109375" style="24" customWidth="1"/>
    <col min="6148" max="6148" width="44.85546875" style="24" customWidth="1"/>
    <col min="6149" max="6155" width="8.85546875" style="24"/>
    <col min="6156" max="6156" width="2.85546875" style="24" customWidth="1"/>
    <col min="6157" max="6400" width="8.85546875" style="24"/>
    <col min="6401" max="6401" width="36.5703125" style="24" customWidth="1"/>
    <col min="6402" max="6402" width="69.140625" style="24" customWidth="1"/>
    <col min="6403" max="6403" width="10.7109375" style="24" customWidth="1"/>
    <col min="6404" max="6404" width="44.85546875" style="24" customWidth="1"/>
    <col min="6405" max="6411" width="8.85546875" style="24"/>
    <col min="6412" max="6412" width="2.85546875" style="24" customWidth="1"/>
    <col min="6413" max="6656" width="8.85546875" style="24"/>
    <col min="6657" max="6657" width="36.5703125" style="24" customWidth="1"/>
    <col min="6658" max="6658" width="69.140625" style="24" customWidth="1"/>
    <col min="6659" max="6659" width="10.7109375" style="24" customWidth="1"/>
    <col min="6660" max="6660" width="44.85546875" style="24" customWidth="1"/>
    <col min="6661" max="6667" width="8.85546875" style="24"/>
    <col min="6668" max="6668" width="2.85546875" style="24" customWidth="1"/>
    <col min="6669" max="6912" width="8.85546875" style="24"/>
    <col min="6913" max="6913" width="36.5703125" style="24" customWidth="1"/>
    <col min="6914" max="6914" width="69.140625" style="24" customWidth="1"/>
    <col min="6915" max="6915" width="10.7109375" style="24" customWidth="1"/>
    <col min="6916" max="6916" width="44.85546875" style="24" customWidth="1"/>
    <col min="6917" max="6923" width="8.85546875" style="24"/>
    <col min="6924" max="6924" width="2.85546875" style="24" customWidth="1"/>
    <col min="6925" max="7168" width="8.85546875" style="24"/>
    <col min="7169" max="7169" width="36.5703125" style="24" customWidth="1"/>
    <col min="7170" max="7170" width="69.140625" style="24" customWidth="1"/>
    <col min="7171" max="7171" width="10.7109375" style="24" customWidth="1"/>
    <col min="7172" max="7172" width="44.85546875" style="24" customWidth="1"/>
    <col min="7173" max="7179" width="8.85546875" style="24"/>
    <col min="7180" max="7180" width="2.85546875" style="24" customWidth="1"/>
    <col min="7181" max="7424" width="8.85546875" style="24"/>
    <col min="7425" max="7425" width="36.5703125" style="24" customWidth="1"/>
    <col min="7426" max="7426" width="69.140625" style="24" customWidth="1"/>
    <col min="7427" max="7427" width="10.7109375" style="24" customWidth="1"/>
    <col min="7428" max="7428" width="44.85546875" style="24" customWidth="1"/>
    <col min="7429" max="7435" width="8.85546875" style="24"/>
    <col min="7436" max="7436" width="2.85546875" style="24" customWidth="1"/>
    <col min="7437" max="7680" width="8.85546875" style="24"/>
    <col min="7681" max="7681" width="36.5703125" style="24" customWidth="1"/>
    <col min="7682" max="7682" width="69.140625" style="24" customWidth="1"/>
    <col min="7683" max="7683" width="10.7109375" style="24" customWidth="1"/>
    <col min="7684" max="7684" width="44.85546875" style="24" customWidth="1"/>
    <col min="7685" max="7691" width="8.85546875" style="24"/>
    <col min="7692" max="7692" width="2.85546875" style="24" customWidth="1"/>
    <col min="7693" max="7936" width="8.85546875" style="24"/>
    <col min="7937" max="7937" width="36.5703125" style="24" customWidth="1"/>
    <col min="7938" max="7938" width="69.140625" style="24" customWidth="1"/>
    <col min="7939" max="7939" width="10.7109375" style="24" customWidth="1"/>
    <col min="7940" max="7940" width="44.85546875" style="24" customWidth="1"/>
    <col min="7941" max="7947" width="8.85546875" style="24"/>
    <col min="7948" max="7948" width="2.85546875" style="24" customWidth="1"/>
    <col min="7949" max="8192" width="8.85546875" style="24"/>
    <col min="8193" max="8193" width="36.5703125" style="24" customWidth="1"/>
    <col min="8194" max="8194" width="69.140625" style="24" customWidth="1"/>
    <col min="8195" max="8195" width="10.7109375" style="24" customWidth="1"/>
    <col min="8196" max="8196" width="44.85546875" style="24" customWidth="1"/>
    <col min="8197" max="8203" width="8.85546875" style="24"/>
    <col min="8204" max="8204" width="2.85546875" style="24" customWidth="1"/>
    <col min="8205" max="8448" width="8.85546875" style="24"/>
    <col min="8449" max="8449" width="36.5703125" style="24" customWidth="1"/>
    <col min="8450" max="8450" width="69.140625" style="24" customWidth="1"/>
    <col min="8451" max="8451" width="10.7109375" style="24" customWidth="1"/>
    <col min="8452" max="8452" width="44.85546875" style="24" customWidth="1"/>
    <col min="8453" max="8459" width="8.85546875" style="24"/>
    <col min="8460" max="8460" width="2.85546875" style="24" customWidth="1"/>
    <col min="8461" max="8704" width="8.85546875" style="24"/>
    <col min="8705" max="8705" width="36.5703125" style="24" customWidth="1"/>
    <col min="8706" max="8706" width="69.140625" style="24" customWidth="1"/>
    <col min="8707" max="8707" width="10.7109375" style="24" customWidth="1"/>
    <col min="8708" max="8708" width="44.85546875" style="24" customWidth="1"/>
    <col min="8709" max="8715" width="8.85546875" style="24"/>
    <col min="8716" max="8716" width="2.85546875" style="24" customWidth="1"/>
    <col min="8717" max="8960" width="8.85546875" style="24"/>
    <col min="8961" max="8961" width="36.5703125" style="24" customWidth="1"/>
    <col min="8962" max="8962" width="69.140625" style="24" customWidth="1"/>
    <col min="8963" max="8963" width="10.7109375" style="24" customWidth="1"/>
    <col min="8964" max="8964" width="44.85546875" style="24" customWidth="1"/>
    <col min="8965" max="8971" width="8.85546875" style="24"/>
    <col min="8972" max="8972" width="2.85546875" style="24" customWidth="1"/>
    <col min="8973" max="9216" width="8.85546875" style="24"/>
    <col min="9217" max="9217" width="36.5703125" style="24" customWidth="1"/>
    <col min="9218" max="9218" width="69.140625" style="24" customWidth="1"/>
    <col min="9219" max="9219" width="10.7109375" style="24" customWidth="1"/>
    <col min="9220" max="9220" width="44.85546875" style="24" customWidth="1"/>
    <col min="9221" max="9227" width="8.85546875" style="24"/>
    <col min="9228" max="9228" width="2.85546875" style="24" customWidth="1"/>
    <col min="9229" max="9472" width="8.85546875" style="24"/>
    <col min="9473" max="9473" width="36.5703125" style="24" customWidth="1"/>
    <col min="9474" max="9474" width="69.140625" style="24" customWidth="1"/>
    <col min="9475" max="9475" width="10.7109375" style="24" customWidth="1"/>
    <col min="9476" max="9476" width="44.85546875" style="24" customWidth="1"/>
    <col min="9477" max="9483" width="8.85546875" style="24"/>
    <col min="9484" max="9484" width="2.85546875" style="24" customWidth="1"/>
    <col min="9485" max="9728" width="8.85546875" style="24"/>
    <col min="9729" max="9729" width="36.5703125" style="24" customWidth="1"/>
    <col min="9730" max="9730" width="69.140625" style="24" customWidth="1"/>
    <col min="9731" max="9731" width="10.7109375" style="24" customWidth="1"/>
    <col min="9732" max="9732" width="44.85546875" style="24" customWidth="1"/>
    <col min="9733" max="9739" width="8.85546875" style="24"/>
    <col min="9740" max="9740" width="2.85546875" style="24" customWidth="1"/>
    <col min="9741" max="9984" width="8.85546875" style="24"/>
    <col min="9985" max="9985" width="36.5703125" style="24" customWidth="1"/>
    <col min="9986" max="9986" width="69.140625" style="24" customWidth="1"/>
    <col min="9987" max="9987" width="10.7109375" style="24" customWidth="1"/>
    <col min="9988" max="9988" width="44.85546875" style="24" customWidth="1"/>
    <col min="9989" max="9995" width="8.85546875" style="24"/>
    <col min="9996" max="9996" width="2.85546875" style="24" customWidth="1"/>
    <col min="9997" max="10240" width="8.85546875" style="24"/>
    <col min="10241" max="10241" width="36.5703125" style="24" customWidth="1"/>
    <col min="10242" max="10242" width="69.140625" style="24" customWidth="1"/>
    <col min="10243" max="10243" width="10.7109375" style="24" customWidth="1"/>
    <col min="10244" max="10244" width="44.85546875" style="24" customWidth="1"/>
    <col min="10245" max="10251" width="8.85546875" style="24"/>
    <col min="10252" max="10252" width="2.85546875" style="24" customWidth="1"/>
    <col min="10253" max="10496" width="8.85546875" style="24"/>
    <col min="10497" max="10497" width="36.5703125" style="24" customWidth="1"/>
    <col min="10498" max="10498" width="69.140625" style="24" customWidth="1"/>
    <col min="10499" max="10499" width="10.7109375" style="24" customWidth="1"/>
    <col min="10500" max="10500" width="44.85546875" style="24" customWidth="1"/>
    <col min="10501" max="10507" width="8.85546875" style="24"/>
    <col min="10508" max="10508" width="2.85546875" style="24" customWidth="1"/>
    <col min="10509" max="10752" width="8.85546875" style="24"/>
    <col min="10753" max="10753" width="36.5703125" style="24" customWidth="1"/>
    <col min="10754" max="10754" width="69.140625" style="24" customWidth="1"/>
    <col min="10755" max="10755" width="10.7109375" style="24" customWidth="1"/>
    <col min="10756" max="10756" width="44.85546875" style="24" customWidth="1"/>
    <col min="10757" max="10763" width="8.85546875" style="24"/>
    <col min="10764" max="10764" width="2.85546875" style="24" customWidth="1"/>
    <col min="10765" max="11008" width="8.85546875" style="24"/>
    <col min="11009" max="11009" width="36.5703125" style="24" customWidth="1"/>
    <col min="11010" max="11010" width="69.140625" style="24" customWidth="1"/>
    <col min="11011" max="11011" width="10.7109375" style="24" customWidth="1"/>
    <col min="11012" max="11012" width="44.85546875" style="24" customWidth="1"/>
    <col min="11013" max="11019" width="8.85546875" style="24"/>
    <col min="11020" max="11020" width="2.85546875" style="24" customWidth="1"/>
    <col min="11021" max="11264" width="8.85546875" style="24"/>
    <col min="11265" max="11265" width="36.5703125" style="24" customWidth="1"/>
    <col min="11266" max="11266" width="69.140625" style="24" customWidth="1"/>
    <col min="11267" max="11267" width="10.7109375" style="24" customWidth="1"/>
    <col min="11268" max="11268" width="44.85546875" style="24" customWidth="1"/>
    <col min="11269" max="11275" width="8.85546875" style="24"/>
    <col min="11276" max="11276" width="2.85546875" style="24" customWidth="1"/>
    <col min="11277" max="11520" width="8.85546875" style="24"/>
    <col min="11521" max="11521" width="36.5703125" style="24" customWidth="1"/>
    <col min="11522" max="11522" width="69.140625" style="24" customWidth="1"/>
    <col min="11523" max="11523" width="10.7109375" style="24" customWidth="1"/>
    <col min="11524" max="11524" width="44.85546875" style="24" customWidth="1"/>
    <col min="11525" max="11531" width="8.85546875" style="24"/>
    <col min="11532" max="11532" width="2.85546875" style="24" customWidth="1"/>
    <col min="11533" max="11776" width="8.85546875" style="24"/>
    <col min="11777" max="11777" width="36.5703125" style="24" customWidth="1"/>
    <col min="11778" max="11778" width="69.140625" style="24" customWidth="1"/>
    <col min="11779" max="11779" width="10.7109375" style="24" customWidth="1"/>
    <col min="11780" max="11780" width="44.85546875" style="24" customWidth="1"/>
    <col min="11781" max="11787" width="8.85546875" style="24"/>
    <col min="11788" max="11788" width="2.85546875" style="24" customWidth="1"/>
    <col min="11789" max="12032" width="8.85546875" style="24"/>
    <col min="12033" max="12033" width="36.5703125" style="24" customWidth="1"/>
    <col min="12034" max="12034" width="69.140625" style="24" customWidth="1"/>
    <col min="12035" max="12035" width="10.7109375" style="24" customWidth="1"/>
    <col min="12036" max="12036" width="44.85546875" style="24" customWidth="1"/>
    <col min="12037" max="12043" width="8.85546875" style="24"/>
    <col min="12044" max="12044" width="2.85546875" style="24" customWidth="1"/>
    <col min="12045" max="12288" width="8.85546875" style="24"/>
    <col min="12289" max="12289" width="36.5703125" style="24" customWidth="1"/>
    <col min="12290" max="12290" width="69.140625" style="24" customWidth="1"/>
    <col min="12291" max="12291" width="10.7109375" style="24" customWidth="1"/>
    <col min="12292" max="12292" width="44.85546875" style="24" customWidth="1"/>
    <col min="12293" max="12299" width="8.85546875" style="24"/>
    <col min="12300" max="12300" width="2.85546875" style="24" customWidth="1"/>
    <col min="12301" max="12544" width="8.85546875" style="24"/>
    <col min="12545" max="12545" width="36.5703125" style="24" customWidth="1"/>
    <col min="12546" max="12546" width="69.140625" style="24" customWidth="1"/>
    <col min="12547" max="12547" width="10.7109375" style="24" customWidth="1"/>
    <col min="12548" max="12548" width="44.85546875" style="24" customWidth="1"/>
    <col min="12549" max="12555" width="8.85546875" style="24"/>
    <col min="12556" max="12556" width="2.85546875" style="24" customWidth="1"/>
    <col min="12557" max="12800" width="8.85546875" style="24"/>
    <col min="12801" max="12801" width="36.5703125" style="24" customWidth="1"/>
    <col min="12802" max="12802" width="69.140625" style="24" customWidth="1"/>
    <col min="12803" max="12803" width="10.7109375" style="24" customWidth="1"/>
    <col min="12804" max="12804" width="44.85546875" style="24" customWidth="1"/>
    <col min="12805" max="12811" width="8.85546875" style="24"/>
    <col min="12812" max="12812" width="2.85546875" style="24" customWidth="1"/>
    <col min="12813" max="13056" width="8.85546875" style="24"/>
    <col min="13057" max="13057" width="36.5703125" style="24" customWidth="1"/>
    <col min="13058" max="13058" width="69.140625" style="24" customWidth="1"/>
    <col min="13059" max="13059" width="10.7109375" style="24" customWidth="1"/>
    <col min="13060" max="13060" width="44.85546875" style="24" customWidth="1"/>
    <col min="13061" max="13067" width="8.85546875" style="24"/>
    <col min="13068" max="13068" width="2.85546875" style="24" customWidth="1"/>
    <col min="13069" max="13312" width="8.85546875" style="24"/>
    <col min="13313" max="13313" width="36.5703125" style="24" customWidth="1"/>
    <col min="13314" max="13314" width="69.140625" style="24" customWidth="1"/>
    <col min="13315" max="13315" width="10.7109375" style="24" customWidth="1"/>
    <col min="13316" max="13316" width="44.85546875" style="24" customWidth="1"/>
    <col min="13317" max="13323" width="8.85546875" style="24"/>
    <col min="13324" max="13324" width="2.85546875" style="24" customWidth="1"/>
    <col min="13325" max="13568" width="8.85546875" style="24"/>
    <col min="13569" max="13569" width="36.5703125" style="24" customWidth="1"/>
    <col min="13570" max="13570" width="69.140625" style="24" customWidth="1"/>
    <col min="13571" max="13571" width="10.7109375" style="24" customWidth="1"/>
    <col min="13572" max="13572" width="44.85546875" style="24" customWidth="1"/>
    <col min="13573" max="13579" width="8.85546875" style="24"/>
    <col min="13580" max="13580" width="2.85546875" style="24" customWidth="1"/>
    <col min="13581" max="13824" width="8.85546875" style="24"/>
    <col min="13825" max="13825" width="36.5703125" style="24" customWidth="1"/>
    <col min="13826" max="13826" width="69.140625" style="24" customWidth="1"/>
    <col min="13827" max="13827" width="10.7109375" style="24" customWidth="1"/>
    <col min="13828" max="13828" width="44.85546875" style="24" customWidth="1"/>
    <col min="13829" max="13835" width="8.85546875" style="24"/>
    <col min="13836" max="13836" width="2.85546875" style="24" customWidth="1"/>
    <col min="13837" max="14080" width="8.85546875" style="24"/>
    <col min="14081" max="14081" width="36.5703125" style="24" customWidth="1"/>
    <col min="14082" max="14082" width="69.140625" style="24" customWidth="1"/>
    <col min="14083" max="14083" width="10.7109375" style="24" customWidth="1"/>
    <col min="14084" max="14084" width="44.85546875" style="24" customWidth="1"/>
    <col min="14085" max="14091" width="8.85546875" style="24"/>
    <col min="14092" max="14092" width="2.85546875" style="24" customWidth="1"/>
    <col min="14093" max="14336" width="8.85546875" style="24"/>
    <col min="14337" max="14337" width="36.5703125" style="24" customWidth="1"/>
    <col min="14338" max="14338" width="69.140625" style="24" customWidth="1"/>
    <col min="14339" max="14339" width="10.7109375" style="24" customWidth="1"/>
    <col min="14340" max="14340" width="44.85546875" style="24" customWidth="1"/>
    <col min="14341" max="14347" width="8.85546875" style="24"/>
    <col min="14348" max="14348" width="2.85546875" style="24" customWidth="1"/>
    <col min="14349" max="14592" width="8.85546875" style="24"/>
    <col min="14593" max="14593" width="36.5703125" style="24" customWidth="1"/>
    <col min="14594" max="14594" width="69.140625" style="24" customWidth="1"/>
    <col min="14595" max="14595" width="10.7109375" style="24" customWidth="1"/>
    <col min="14596" max="14596" width="44.85546875" style="24" customWidth="1"/>
    <col min="14597" max="14603" width="8.85546875" style="24"/>
    <col min="14604" max="14604" width="2.85546875" style="24" customWidth="1"/>
    <col min="14605" max="14848" width="8.85546875" style="24"/>
    <col min="14849" max="14849" width="36.5703125" style="24" customWidth="1"/>
    <col min="14850" max="14850" width="69.140625" style="24" customWidth="1"/>
    <col min="14851" max="14851" width="10.7109375" style="24" customWidth="1"/>
    <col min="14852" max="14852" width="44.85546875" style="24" customWidth="1"/>
    <col min="14853" max="14859" width="8.85546875" style="24"/>
    <col min="14860" max="14860" width="2.85546875" style="24" customWidth="1"/>
    <col min="14861" max="15104" width="8.85546875" style="24"/>
    <col min="15105" max="15105" width="36.5703125" style="24" customWidth="1"/>
    <col min="15106" max="15106" width="69.140625" style="24" customWidth="1"/>
    <col min="15107" max="15107" width="10.7109375" style="24" customWidth="1"/>
    <col min="15108" max="15108" width="44.85546875" style="24" customWidth="1"/>
    <col min="15109" max="15115" width="8.85546875" style="24"/>
    <col min="15116" max="15116" width="2.85546875" style="24" customWidth="1"/>
    <col min="15117" max="15360" width="8.85546875" style="24"/>
    <col min="15361" max="15361" width="36.5703125" style="24" customWidth="1"/>
    <col min="15362" max="15362" width="69.140625" style="24" customWidth="1"/>
    <col min="15363" max="15363" width="10.7109375" style="24" customWidth="1"/>
    <col min="15364" max="15364" width="44.85546875" style="24" customWidth="1"/>
    <col min="15365" max="15371" width="8.85546875" style="24"/>
    <col min="15372" max="15372" width="2.85546875" style="24" customWidth="1"/>
    <col min="15373" max="15616" width="8.85546875" style="24"/>
    <col min="15617" max="15617" width="36.5703125" style="24" customWidth="1"/>
    <col min="15618" max="15618" width="69.140625" style="24" customWidth="1"/>
    <col min="15619" max="15619" width="10.7109375" style="24" customWidth="1"/>
    <col min="15620" max="15620" width="44.85546875" style="24" customWidth="1"/>
    <col min="15621" max="15627" width="8.85546875" style="24"/>
    <col min="15628" max="15628" width="2.85546875" style="24" customWidth="1"/>
    <col min="15629" max="15872" width="8.85546875" style="24"/>
    <col min="15873" max="15873" width="36.5703125" style="24" customWidth="1"/>
    <col min="15874" max="15874" width="69.140625" style="24" customWidth="1"/>
    <col min="15875" max="15875" width="10.7109375" style="24" customWidth="1"/>
    <col min="15876" max="15876" width="44.85546875" style="24" customWidth="1"/>
    <col min="15877" max="15883" width="8.85546875" style="24"/>
    <col min="15884" max="15884" width="2.85546875" style="24" customWidth="1"/>
    <col min="15885" max="16128" width="8.85546875" style="24"/>
    <col min="16129" max="16129" width="36.5703125" style="24" customWidth="1"/>
    <col min="16130" max="16130" width="69.140625" style="24" customWidth="1"/>
    <col min="16131" max="16131" width="10.7109375" style="24" customWidth="1"/>
    <col min="16132" max="16132" width="44.85546875" style="24" customWidth="1"/>
    <col min="16133" max="16139" width="8.85546875" style="24"/>
    <col min="16140" max="16140" width="2.85546875" style="24" customWidth="1"/>
    <col min="16141" max="16384" width="8.85546875" style="24"/>
  </cols>
  <sheetData>
    <row r="1" spans="1:7" s="70" customFormat="1" ht="37.5" customHeight="1">
      <c r="A1" s="53" t="s">
        <v>84</v>
      </c>
    </row>
    <row r="2" spans="1:7" s="70" customFormat="1"/>
    <row r="3" spans="1:7" s="70" customFormat="1"/>
    <row r="4" spans="1:7" s="70" customFormat="1" ht="20.25">
      <c r="A4" s="72" t="s">
        <v>86</v>
      </c>
      <c r="B4" s="71">
        <v>2015</v>
      </c>
    </row>
    <row r="7" spans="1:7" ht="43.5" customHeight="1">
      <c r="A7" s="108" t="s">
        <v>2</v>
      </c>
      <c r="B7" s="108" t="s">
        <v>3</v>
      </c>
      <c r="C7" s="108" t="s">
        <v>4</v>
      </c>
      <c r="D7" s="108" t="s">
        <v>63</v>
      </c>
    </row>
    <row r="8" spans="1:7" ht="56.25" customHeight="1">
      <c r="A8" s="100" t="s">
        <v>64</v>
      </c>
      <c r="B8" s="94" t="s">
        <v>223</v>
      </c>
      <c r="C8" s="95">
        <v>0.1</v>
      </c>
      <c r="D8" s="97" t="s">
        <v>87</v>
      </c>
    </row>
    <row r="9" spans="1:7" ht="25.5" customHeight="1">
      <c r="A9" s="100" t="s">
        <v>99</v>
      </c>
      <c r="B9" s="96" t="s">
        <v>224</v>
      </c>
      <c r="C9" s="95">
        <v>0.4</v>
      </c>
      <c r="D9" s="97" t="s">
        <v>88</v>
      </c>
    </row>
    <row r="10" spans="1:7" ht="25.5" customHeight="1">
      <c r="A10" s="98" t="s">
        <v>65</v>
      </c>
      <c r="B10" s="96" t="s">
        <v>66</v>
      </c>
      <c r="C10" s="95">
        <v>0.5</v>
      </c>
      <c r="D10" s="97" t="s">
        <v>89</v>
      </c>
    </row>
    <row r="12" spans="1:7" ht="18">
      <c r="B12" s="54" t="s">
        <v>4</v>
      </c>
      <c r="C12" s="55">
        <f>SUM(C8,C9,C10)</f>
        <v>1</v>
      </c>
    </row>
    <row r="14" spans="1:7" s="1" customFormat="1" ht="18">
      <c r="A14" s="200" t="s">
        <v>103</v>
      </c>
      <c r="B14" s="200"/>
      <c r="C14" s="200"/>
      <c r="D14" s="200"/>
      <c r="E14" s="26"/>
      <c r="F14" s="26"/>
      <c r="G14" s="26"/>
    </row>
    <row r="15" spans="1:7" s="1" customFormat="1">
      <c r="D15" s="15"/>
      <c r="E15" s="15"/>
      <c r="F15" s="16"/>
      <c r="G15" s="16"/>
    </row>
    <row r="16" spans="1:7" s="1" customFormat="1">
      <c r="D16" s="15"/>
      <c r="E16" s="15"/>
      <c r="F16" s="16"/>
      <c r="G16" s="16"/>
    </row>
    <row r="17" spans="1:10" s="4" customFormat="1" ht="15">
      <c r="A17" s="109" t="s">
        <v>35</v>
      </c>
      <c r="B17" s="111" t="s">
        <v>104</v>
      </c>
      <c r="C17" s="64"/>
      <c r="D17" s="1"/>
      <c r="E17" s="1"/>
      <c r="F17" s="1"/>
      <c r="G17" s="1"/>
      <c r="H17" s="1"/>
      <c r="I17" s="1"/>
      <c r="J17" s="1"/>
    </row>
    <row r="18" spans="1:10" s="4" customFormat="1" ht="14.25">
      <c r="A18" s="110"/>
      <c r="B18" s="3"/>
      <c r="C18" s="1"/>
      <c r="D18" s="1"/>
      <c r="E18" s="1"/>
      <c r="F18" s="1"/>
      <c r="G18" s="1"/>
      <c r="H18" s="1"/>
      <c r="I18" s="1"/>
      <c r="J18" s="1"/>
    </row>
    <row r="19" spans="1:10" s="4" customFormat="1" ht="15">
      <c r="A19" s="109" t="s">
        <v>36</v>
      </c>
      <c r="B19" s="111" t="s">
        <v>104</v>
      </c>
      <c r="C19" s="64"/>
      <c r="D19" s="1"/>
      <c r="E19" s="1"/>
      <c r="F19" s="1"/>
      <c r="G19" s="1"/>
      <c r="H19" s="1"/>
      <c r="I19" s="1"/>
      <c r="J19" s="1"/>
    </row>
    <row r="20" spans="1:10" s="4" customFormat="1" ht="15.75">
      <c r="A20" s="105"/>
      <c r="B20" s="61"/>
      <c r="C20"/>
      <c r="D20"/>
      <c r="E20"/>
      <c r="F20"/>
      <c r="G20"/>
      <c r="H20"/>
      <c r="I20"/>
      <c r="J20" s="1"/>
    </row>
    <row r="21" spans="1:10" s="4" customFormat="1" ht="15">
      <c r="A21" s="106"/>
      <c r="B21"/>
      <c r="C21"/>
      <c r="D21"/>
      <c r="E21"/>
      <c r="F21"/>
      <c r="G21"/>
      <c r="H21"/>
      <c r="I21"/>
      <c r="J21" s="5"/>
    </row>
    <row r="22" spans="1:10" s="4" customFormat="1" ht="15">
      <c r="A22" s="112" t="s">
        <v>106</v>
      </c>
      <c r="B22" s="111" t="s">
        <v>104</v>
      </c>
      <c r="C22"/>
      <c r="D22"/>
      <c r="E22"/>
      <c r="F22"/>
      <c r="G22"/>
      <c r="H22"/>
      <c r="I22"/>
      <c r="J22" s="5"/>
    </row>
    <row r="23" spans="1:10" s="4" customFormat="1">
      <c r="A23" s="113"/>
      <c r="B23"/>
      <c r="C23"/>
      <c r="D23"/>
      <c r="E23"/>
      <c r="F23"/>
      <c r="G23"/>
      <c r="H23"/>
      <c r="I23"/>
      <c r="J23" s="5"/>
    </row>
    <row r="24" spans="1:10" s="4" customFormat="1" ht="15">
      <c r="A24" s="112" t="s">
        <v>105</v>
      </c>
      <c r="B24" s="111" t="s">
        <v>104</v>
      </c>
      <c r="C24"/>
      <c r="D24"/>
      <c r="E24"/>
      <c r="F24"/>
      <c r="G24"/>
      <c r="H24"/>
      <c r="I24"/>
      <c r="J24" s="5"/>
    </row>
    <row r="25" spans="1:10" s="25" customFormat="1"/>
    <row r="26" spans="1:10" s="25" customFormat="1"/>
    <row r="27" spans="1:10" s="25" customFormat="1"/>
    <row r="28" spans="1:10" s="25" customFormat="1"/>
    <row r="29" spans="1:10" s="25" customFormat="1"/>
    <row r="30" spans="1:10" s="25" customFormat="1"/>
    <row r="31" spans="1:10" s="25" customFormat="1"/>
    <row r="32" spans="1:10" s="25" customFormat="1"/>
    <row r="33" s="25" customFormat="1"/>
    <row r="34" s="25" customFormat="1"/>
    <row r="35" s="25" customFormat="1"/>
    <row r="36" s="25" customFormat="1"/>
    <row r="37" s="25" customFormat="1"/>
    <row r="38" s="25" customFormat="1"/>
    <row r="39" s="25" customFormat="1"/>
    <row r="40" s="25" customFormat="1"/>
    <row r="41" s="25" customFormat="1"/>
    <row r="42" s="25" customFormat="1"/>
    <row r="43" s="25" customFormat="1"/>
    <row r="44" s="25" customFormat="1"/>
    <row r="45" s="25" customFormat="1"/>
    <row r="46" s="25" customFormat="1"/>
    <row r="47" s="25" customFormat="1"/>
    <row r="48" s="25" customFormat="1"/>
    <row r="49" s="25" customFormat="1"/>
    <row r="50" s="25" customFormat="1"/>
    <row r="51" s="25" customFormat="1"/>
    <row r="52" s="25" customFormat="1"/>
    <row r="53" s="25" customFormat="1"/>
    <row r="54" s="25" customFormat="1"/>
    <row r="55" s="25" customFormat="1"/>
    <row r="56" s="25" customFormat="1"/>
    <row r="57" s="25" customFormat="1"/>
    <row r="58" s="25" customFormat="1"/>
    <row r="59" s="25" customFormat="1"/>
    <row r="60" s="25" customFormat="1"/>
    <row r="61" s="25" customFormat="1"/>
    <row r="62" s="25" customFormat="1"/>
    <row r="63" s="25" customFormat="1"/>
    <row r="64" s="25" customFormat="1"/>
    <row r="65" s="25" customFormat="1"/>
    <row r="66" s="25" customFormat="1"/>
    <row r="67" s="25" customFormat="1"/>
    <row r="68" s="25" customFormat="1"/>
    <row r="69" s="25" customFormat="1"/>
    <row r="70" s="25" customFormat="1"/>
    <row r="71" s="25" customFormat="1"/>
    <row r="72" s="25" customFormat="1"/>
    <row r="73" s="25" customFormat="1"/>
    <row r="74" s="25" customFormat="1"/>
    <row r="75" s="25" customFormat="1"/>
    <row r="76" s="25" customFormat="1"/>
    <row r="77" s="25" customFormat="1"/>
    <row r="78" s="25" customFormat="1"/>
    <row r="79" s="25" customFormat="1"/>
    <row r="80" s="25" customFormat="1"/>
    <row r="81" s="25" customFormat="1"/>
    <row r="82" s="25" customFormat="1"/>
    <row r="83" s="25" customFormat="1"/>
    <row r="84" s="25" customFormat="1"/>
    <row r="85" s="25" customFormat="1"/>
    <row r="86" s="25" customFormat="1"/>
    <row r="87" s="25" customFormat="1"/>
    <row r="88" s="25" customFormat="1"/>
    <row r="89" s="25" customFormat="1"/>
    <row r="90" s="25" customFormat="1"/>
    <row r="91" s="25" customFormat="1"/>
    <row r="92" s="25" customFormat="1"/>
    <row r="93" s="25" customFormat="1"/>
    <row r="94" s="25" customFormat="1"/>
    <row r="95" s="25" customFormat="1"/>
    <row r="96" s="25" customFormat="1"/>
    <row r="97" s="25" customFormat="1"/>
    <row r="98" s="25" customFormat="1"/>
    <row r="99" s="25" customFormat="1"/>
    <row r="100" s="25" customFormat="1"/>
    <row r="101" s="25" customFormat="1"/>
    <row r="102" s="25" customFormat="1"/>
    <row r="103" s="25" customFormat="1"/>
    <row r="104" s="25" customFormat="1"/>
    <row r="105" s="25" customFormat="1"/>
    <row r="106" s="25" customFormat="1"/>
    <row r="107" s="25" customFormat="1"/>
    <row r="108" s="25" customFormat="1"/>
    <row r="109" s="25" customFormat="1"/>
    <row r="110" s="25" customFormat="1"/>
    <row r="111" s="25" customFormat="1"/>
    <row r="112" s="25" customFormat="1"/>
    <row r="113" s="25" customFormat="1"/>
    <row r="114" s="25" customFormat="1"/>
    <row r="115" s="25" customFormat="1"/>
    <row r="116" s="25" customFormat="1"/>
    <row r="117" s="25" customFormat="1"/>
    <row r="118" s="25" customFormat="1"/>
    <row r="119" s="25" customFormat="1"/>
    <row r="120" s="25" customFormat="1"/>
    <row r="121" s="25" customFormat="1"/>
    <row r="122" s="25" customFormat="1"/>
    <row r="123" s="25" customFormat="1"/>
    <row r="124" s="25" customFormat="1"/>
    <row r="125" s="25" customFormat="1"/>
    <row r="126" s="25" customFormat="1"/>
    <row r="127" s="25" customFormat="1"/>
    <row r="128" s="25" customFormat="1"/>
    <row r="129" s="25" customFormat="1"/>
    <row r="130" s="25" customFormat="1"/>
    <row r="131" s="25" customFormat="1"/>
    <row r="132" s="25" customFormat="1"/>
    <row r="133" s="25" customFormat="1"/>
    <row r="134" s="25" customFormat="1"/>
    <row r="135" s="25" customFormat="1"/>
    <row r="136" s="25" customFormat="1"/>
    <row r="137" s="25" customFormat="1"/>
    <row r="138" s="25" customFormat="1"/>
    <row r="139" s="25" customFormat="1"/>
    <row r="140" s="25" customFormat="1"/>
    <row r="141" s="25" customFormat="1"/>
    <row r="142" s="25" customFormat="1"/>
    <row r="143" s="25" customFormat="1"/>
    <row r="144" s="25" customFormat="1"/>
    <row r="145" s="25" customFormat="1"/>
    <row r="146" s="25" customFormat="1"/>
    <row r="147" s="25" customFormat="1"/>
    <row r="148" s="25" customFormat="1"/>
    <row r="149" s="25" customFormat="1"/>
    <row r="150" s="25" customFormat="1"/>
    <row r="151" s="25" customFormat="1"/>
    <row r="152" s="25" customFormat="1"/>
    <row r="153" s="25" customFormat="1"/>
    <row r="154" s="25" customFormat="1"/>
    <row r="155" s="25" customFormat="1"/>
    <row r="156" s="25" customFormat="1"/>
    <row r="157" s="25" customFormat="1"/>
    <row r="158" s="25" customFormat="1"/>
    <row r="159" s="25" customFormat="1"/>
    <row r="160" s="25" customFormat="1"/>
    <row r="161" s="25" customFormat="1"/>
    <row r="162" s="25" customFormat="1"/>
    <row r="163" s="25" customFormat="1"/>
    <row r="164" s="25" customFormat="1"/>
    <row r="165" s="25" customFormat="1"/>
    <row r="166" s="25" customFormat="1"/>
    <row r="167" s="25" customFormat="1"/>
    <row r="168" s="25" customFormat="1"/>
    <row r="169" s="25" customFormat="1"/>
    <row r="170" s="25" customFormat="1"/>
    <row r="171" s="25" customFormat="1"/>
    <row r="172" s="25" customFormat="1"/>
    <row r="173" s="25" customFormat="1"/>
    <row r="174" s="25" customFormat="1"/>
    <row r="175" s="25" customFormat="1"/>
    <row r="176" s="25" customFormat="1"/>
    <row r="177" s="25" customFormat="1"/>
    <row r="178" s="25" customFormat="1"/>
    <row r="179" s="25" customFormat="1"/>
    <row r="180" s="25" customFormat="1"/>
    <row r="181" s="25" customFormat="1"/>
    <row r="182" s="25" customFormat="1"/>
    <row r="183" s="25" customFormat="1"/>
    <row r="184" s="25" customFormat="1"/>
    <row r="185" s="25" customFormat="1"/>
    <row r="186" s="25" customFormat="1"/>
    <row r="187" s="25" customFormat="1"/>
    <row r="188" s="25" customFormat="1"/>
    <row r="189" s="25" customFormat="1"/>
    <row r="190" s="25" customFormat="1"/>
    <row r="191" s="25" customFormat="1"/>
    <row r="192" s="25" customFormat="1"/>
    <row r="193" s="25" customFormat="1"/>
    <row r="194" s="25" customFormat="1"/>
    <row r="195" s="25" customFormat="1"/>
    <row r="196" s="25" customFormat="1"/>
    <row r="197" s="25" customFormat="1"/>
    <row r="198" s="25" customFormat="1"/>
    <row r="199" s="25" customFormat="1"/>
    <row r="200" s="25" customFormat="1"/>
    <row r="201" s="25" customFormat="1"/>
    <row r="202" s="25" customFormat="1"/>
    <row r="203" s="25" customFormat="1"/>
    <row r="204" s="25" customFormat="1"/>
    <row r="205" s="25" customFormat="1"/>
    <row r="206" s="25" customFormat="1"/>
    <row r="207" s="25" customFormat="1"/>
    <row r="208" s="25" customFormat="1"/>
    <row r="209" s="25" customFormat="1"/>
    <row r="210" s="25" customFormat="1"/>
    <row r="211" s="25" customFormat="1"/>
    <row r="212" s="25" customFormat="1"/>
    <row r="213" s="25" customFormat="1"/>
    <row r="214" s="25" customFormat="1"/>
    <row r="215" s="25" customFormat="1"/>
    <row r="216" s="25" customFormat="1"/>
    <row r="217" s="25" customFormat="1"/>
    <row r="218" s="25" customFormat="1"/>
    <row r="219" s="25" customFormat="1"/>
    <row r="220" s="25" customFormat="1"/>
    <row r="221" s="25" customFormat="1"/>
    <row r="222" s="25" customFormat="1"/>
    <row r="223" s="25" customFormat="1"/>
    <row r="224" s="25" customFormat="1"/>
    <row r="225" s="25" customFormat="1"/>
    <row r="226" s="25" customFormat="1"/>
    <row r="227" s="25" customFormat="1"/>
    <row r="228" s="25" customFormat="1"/>
    <row r="229" s="25" customFormat="1"/>
    <row r="230" s="25" customFormat="1"/>
    <row r="231" s="25" customFormat="1"/>
    <row r="232" s="25" customFormat="1"/>
    <row r="233" s="25" customFormat="1"/>
    <row r="234" s="25" customFormat="1"/>
    <row r="235" s="25" customFormat="1"/>
    <row r="236" s="25" customFormat="1"/>
    <row r="237" s="25" customFormat="1"/>
    <row r="238" s="25" customFormat="1"/>
    <row r="239" s="25" customFormat="1"/>
    <row r="240" s="25" customFormat="1"/>
    <row r="241" s="25" customFormat="1"/>
    <row r="242" s="25" customFormat="1"/>
    <row r="243" s="25" customFormat="1"/>
    <row r="244" s="25" customFormat="1"/>
    <row r="245" s="25" customFormat="1"/>
    <row r="246" s="25" customFormat="1"/>
    <row r="247" s="25" customFormat="1"/>
    <row r="248" s="25" customFormat="1"/>
    <row r="249" s="25" customFormat="1"/>
    <row r="250" s="25" customFormat="1"/>
    <row r="251" s="25" customFormat="1"/>
    <row r="252" s="25" customFormat="1"/>
    <row r="253" s="25" customFormat="1"/>
    <row r="254" s="25" customFormat="1"/>
    <row r="255" s="25" customFormat="1"/>
    <row r="256" s="25" customFormat="1"/>
    <row r="257" s="25" customFormat="1"/>
    <row r="258" s="25" customFormat="1"/>
    <row r="259" s="25" customFormat="1"/>
    <row r="260" s="25" customFormat="1"/>
    <row r="261" s="25" customFormat="1"/>
    <row r="262" s="25" customFormat="1"/>
    <row r="263" s="25" customFormat="1"/>
    <row r="264" s="25" customFormat="1"/>
    <row r="265" s="25" customFormat="1"/>
    <row r="266" s="25" customFormat="1"/>
    <row r="267" s="25" customFormat="1"/>
    <row r="268" s="25" customFormat="1"/>
    <row r="269" s="25" customFormat="1"/>
    <row r="270" s="25" customFormat="1"/>
    <row r="271" s="25" customFormat="1"/>
    <row r="272" s="25" customFormat="1"/>
    <row r="273" s="25" customFormat="1"/>
    <row r="274" s="25" customFormat="1"/>
    <row r="275" s="25" customFormat="1"/>
    <row r="276" s="25" customFormat="1"/>
    <row r="277" s="25" customFormat="1"/>
    <row r="278" s="25" customFormat="1"/>
    <row r="279" s="25" customFormat="1"/>
    <row r="280" s="25" customFormat="1"/>
    <row r="281" s="25" customFormat="1"/>
    <row r="282" s="25" customFormat="1"/>
    <row r="283" s="25" customFormat="1"/>
    <row r="284" s="25" customFormat="1"/>
    <row r="285" s="25" customFormat="1"/>
    <row r="286" s="25" customFormat="1"/>
    <row r="287" s="25" customFormat="1"/>
    <row r="288" s="25" customFormat="1"/>
    <row r="289" s="25" customFormat="1"/>
    <row r="290" s="25" customFormat="1"/>
    <row r="291" s="25" customFormat="1"/>
    <row r="292" s="25" customFormat="1"/>
    <row r="293" s="25" customFormat="1"/>
    <row r="294" s="25" customFormat="1"/>
    <row r="295" s="25" customFormat="1"/>
    <row r="296" s="25" customFormat="1"/>
    <row r="297" s="25" customFormat="1"/>
    <row r="298" s="25" customFormat="1"/>
    <row r="299" s="25" customFormat="1"/>
    <row r="300" s="25" customFormat="1"/>
    <row r="301" s="25" customFormat="1"/>
    <row r="302" s="25" customFormat="1"/>
    <row r="303" s="25" customFormat="1"/>
    <row r="304" s="25" customFormat="1"/>
    <row r="305" s="25" customFormat="1"/>
    <row r="306" s="25" customFormat="1"/>
    <row r="307" s="25" customFormat="1"/>
    <row r="308" s="25" customFormat="1"/>
    <row r="309" s="25" customFormat="1"/>
    <row r="310" s="25" customFormat="1"/>
    <row r="311" s="25" customFormat="1"/>
    <row r="312" s="25" customFormat="1"/>
    <row r="313" s="25" customFormat="1"/>
    <row r="314" s="25" customFormat="1"/>
    <row r="315" s="25" customFormat="1"/>
    <row r="316" s="25" customFormat="1"/>
    <row r="317" s="25" customFormat="1"/>
    <row r="318" s="25" customFormat="1"/>
    <row r="319" s="25" customFormat="1"/>
    <row r="320" s="25" customFormat="1"/>
    <row r="321" s="25" customFormat="1"/>
    <row r="322" s="25" customFormat="1"/>
    <row r="323" s="25" customFormat="1"/>
    <row r="324" s="25" customFormat="1"/>
    <row r="325" s="25" customFormat="1"/>
    <row r="326" s="25" customFormat="1"/>
    <row r="327" s="25" customFormat="1"/>
    <row r="328" s="25" customFormat="1"/>
    <row r="329" s="25" customFormat="1"/>
    <row r="330" s="25" customFormat="1"/>
    <row r="331" s="25" customFormat="1"/>
    <row r="332" s="25" customFormat="1"/>
    <row r="333" s="25" customFormat="1"/>
    <row r="334" s="25" customFormat="1"/>
    <row r="335" s="25" customFormat="1"/>
    <row r="336" s="25" customFormat="1"/>
    <row r="337" s="25" customFormat="1"/>
    <row r="338" s="25" customFormat="1"/>
    <row r="339" s="25" customFormat="1"/>
    <row r="340" s="25" customFormat="1"/>
    <row r="341" s="25" customFormat="1"/>
    <row r="342" s="25" customFormat="1"/>
    <row r="343" s="25" customFormat="1"/>
    <row r="344" s="25" customFormat="1"/>
    <row r="345" s="25" customFormat="1"/>
    <row r="346" s="25" customFormat="1"/>
    <row r="347" s="25" customFormat="1"/>
    <row r="348" s="25" customFormat="1"/>
    <row r="349" s="25" customFormat="1"/>
    <row r="350" s="25" customFormat="1"/>
    <row r="351" s="25" customFormat="1"/>
    <row r="352" s="25" customFormat="1"/>
    <row r="353" s="25" customFormat="1"/>
    <row r="354" s="25" customFormat="1"/>
    <row r="355" s="25" customFormat="1"/>
    <row r="356" s="25" customFormat="1"/>
    <row r="357" s="25" customFormat="1"/>
    <row r="358" s="25" customFormat="1"/>
    <row r="359" s="25" customFormat="1"/>
    <row r="360" s="25" customFormat="1"/>
    <row r="361" s="25" customFormat="1"/>
    <row r="362" s="25" customFormat="1"/>
    <row r="363" s="25" customFormat="1"/>
    <row r="364" s="25" customFormat="1"/>
    <row r="365" s="25" customFormat="1"/>
    <row r="366" s="25" customFormat="1"/>
    <row r="367" s="25" customFormat="1"/>
    <row r="368" s="25" customFormat="1"/>
    <row r="369" s="25" customFormat="1"/>
    <row r="370" s="25" customFormat="1"/>
    <row r="371" s="25" customFormat="1"/>
    <row r="372" s="25" customFormat="1"/>
    <row r="373" s="25" customFormat="1"/>
    <row r="374" s="25" customFormat="1"/>
    <row r="375" s="25" customFormat="1"/>
    <row r="376" s="25" customFormat="1"/>
    <row r="377" s="25" customFormat="1"/>
    <row r="378" s="25" customFormat="1"/>
    <row r="379" s="25" customFormat="1"/>
    <row r="380" s="25" customFormat="1"/>
    <row r="381" s="25" customFormat="1"/>
    <row r="382" s="25" customFormat="1"/>
    <row r="383" s="25" customFormat="1"/>
  </sheetData>
  <mergeCells count="1">
    <mergeCell ref="A14:D14"/>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K417"/>
  <sheetViews>
    <sheetView showGridLines="0" tabSelected="1" topLeftCell="A14" zoomScaleNormal="100" zoomScaleSheetLayoutView="85" zoomScalePageLayoutView="55" workbookViewId="0">
      <selection activeCell="E25" sqref="E25"/>
    </sheetView>
  </sheetViews>
  <sheetFormatPr defaultColWidth="8.85546875" defaultRowHeight="12.75"/>
  <cols>
    <col min="1" max="1" width="62.5703125" style="1" customWidth="1"/>
    <col min="2" max="2" width="12.7109375" style="1" customWidth="1"/>
    <col min="3" max="3" width="47.140625" style="1" customWidth="1"/>
    <col min="4" max="4" width="21.85546875" style="1" customWidth="1"/>
    <col min="5" max="5" width="26.28515625" style="1" customWidth="1"/>
    <col min="6" max="6" width="25.5703125" style="1" customWidth="1"/>
    <col min="7" max="7" width="20.7109375" style="1" customWidth="1"/>
    <col min="8" max="11" width="8.85546875" style="1"/>
    <col min="12" max="12" width="2.85546875" style="1" customWidth="1"/>
    <col min="13" max="16384" width="8.85546875" style="1"/>
  </cols>
  <sheetData>
    <row r="1" spans="1:11" s="3" customFormat="1" ht="26.25">
      <c r="A1" s="57" t="s">
        <v>85</v>
      </c>
      <c r="B1" s="58"/>
    </row>
    <row r="2" spans="1:11">
      <c r="A2" s="27"/>
      <c r="B2" s="27"/>
    </row>
    <row r="3" spans="1:11">
      <c r="A3" s="27"/>
      <c r="B3" s="27"/>
    </row>
    <row r="4" spans="1:11" ht="20.25">
      <c r="A4" s="56" t="s">
        <v>86</v>
      </c>
      <c r="B4" s="68">
        <v>2015</v>
      </c>
    </row>
    <row r="6" spans="1:11" ht="18">
      <c r="A6" s="200" t="s">
        <v>67</v>
      </c>
      <c r="B6" s="200"/>
      <c r="C6" s="200"/>
      <c r="D6" s="200"/>
      <c r="E6" s="26"/>
      <c r="F6" s="26"/>
      <c r="G6" s="26"/>
    </row>
    <row r="8" spans="1:11" ht="46.5" customHeight="1">
      <c r="A8" s="203" t="s">
        <v>72</v>
      </c>
      <c r="B8" s="204"/>
      <c r="C8" s="204"/>
      <c r="D8" s="204"/>
      <c r="E8" s="204"/>
      <c r="F8" s="204"/>
      <c r="G8" s="204"/>
    </row>
    <row r="9" spans="1:11" ht="22.5" customHeight="1"/>
    <row r="10" spans="1:11" ht="20.25">
      <c r="A10" s="206" t="s">
        <v>96</v>
      </c>
      <c r="B10" s="206"/>
      <c r="C10" s="206"/>
      <c r="D10" s="206"/>
    </row>
    <row r="11" spans="1:11">
      <c r="D11" s="32" t="s">
        <v>80</v>
      </c>
      <c r="E11" s="207" t="s">
        <v>81</v>
      </c>
      <c r="F11" s="207"/>
      <c r="G11" s="207"/>
    </row>
    <row r="12" spans="1:11" ht="25.5">
      <c r="A12" s="44" t="s">
        <v>3</v>
      </c>
      <c r="B12" s="44" t="s">
        <v>57</v>
      </c>
      <c r="C12" s="45" t="s">
        <v>54</v>
      </c>
      <c r="D12" s="45" t="s">
        <v>55</v>
      </c>
      <c r="E12" s="36" t="s">
        <v>56</v>
      </c>
      <c r="F12" s="36" t="s">
        <v>78</v>
      </c>
      <c r="G12" s="36" t="s">
        <v>77</v>
      </c>
    </row>
    <row r="13" spans="1:11" ht="25.5">
      <c r="A13" s="60" t="s">
        <v>154</v>
      </c>
      <c r="B13" s="42">
        <v>0.7</v>
      </c>
      <c r="C13" s="43" t="s">
        <v>73</v>
      </c>
      <c r="D13" s="46">
        <v>1</v>
      </c>
      <c r="E13" s="47"/>
      <c r="F13" s="48"/>
      <c r="G13" s="49">
        <f>F13*B13</f>
        <v>0</v>
      </c>
      <c r="H13" s="27"/>
      <c r="I13" s="27"/>
      <c r="J13" s="27"/>
      <c r="K13" s="27"/>
    </row>
    <row r="14" spans="1:11">
      <c r="B14" s="19"/>
    </row>
    <row r="15" spans="1:11" ht="15.75" hidden="1">
      <c r="A15" s="23"/>
      <c r="B15" s="21"/>
      <c r="C15" s="22"/>
    </row>
    <row r="16" spans="1:11" ht="20.25" hidden="1">
      <c r="A16" s="210" t="s">
        <v>97</v>
      </c>
      <c r="B16" s="210"/>
      <c r="C16" s="210"/>
      <c r="D16" s="210"/>
    </row>
    <row r="17" spans="1:7" hidden="1">
      <c r="D17" s="28" t="s">
        <v>80</v>
      </c>
      <c r="E17" s="207" t="s">
        <v>81</v>
      </c>
      <c r="F17" s="207"/>
      <c r="G17" s="207"/>
    </row>
    <row r="18" spans="1:7" ht="25.5" hidden="1">
      <c r="A18" s="44" t="s">
        <v>3</v>
      </c>
      <c r="B18" s="44" t="s">
        <v>57</v>
      </c>
      <c r="C18" s="44" t="s">
        <v>54</v>
      </c>
      <c r="D18" s="45" t="s">
        <v>55</v>
      </c>
      <c r="E18" s="36" t="s">
        <v>56</v>
      </c>
      <c r="F18" s="36" t="s">
        <v>78</v>
      </c>
      <c r="G18" s="36" t="s">
        <v>77</v>
      </c>
    </row>
    <row r="19" spans="1:7" ht="25.5" hidden="1">
      <c r="A19" s="60" t="s">
        <v>76</v>
      </c>
      <c r="B19" s="42"/>
      <c r="C19" s="20" t="s">
        <v>74</v>
      </c>
      <c r="D19" s="50" t="s">
        <v>75</v>
      </c>
      <c r="E19" s="51" t="s">
        <v>79</v>
      </c>
      <c r="F19" s="48"/>
      <c r="G19" s="52">
        <f>F19*B19</f>
        <v>0</v>
      </c>
    </row>
    <row r="20" spans="1:7" hidden="1"/>
    <row r="22" spans="1:7" ht="20.25">
      <c r="A22" s="210" t="s">
        <v>98</v>
      </c>
      <c r="B22" s="210"/>
      <c r="C22" s="210"/>
      <c r="D22" s="210"/>
    </row>
    <row r="23" spans="1:7">
      <c r="D23" s="32" t="s">
        <v>80</v>
      </c>
      <c r="E23" s="207" t="s">
        <v>81</v>
      </c>
      <c r="F23" s="207"/>
      <c r="G23" s="207"/>
    </row>
    <row r="24" spans="1:7" ht="25.5">
      <c r="A24" s="38" t="s">
        <v>3</v>
      </c>
      <c r="B24" s="38" t="s">
        <v>57</v>
      </c>
      <c r="C24" s="38" t="s">
        <v>54</v>
      </c>
      <c r="D24" s="39" t="s">
        <v>159</v>
      </c>
      <c r="E24" s="155" t="s">
        <v>160</v>
      </c>
      <c r="F24" s="36" t="s">
        <v>78</v>
      </c>
      <c r="G24" s="36" t="s">
        <v>77</v>
      </c>
    </row>
    <row r="25" spans="1:7" ht="140.25">
      <c r="A25" s="160" t="s">
        <v>155</v>
      </c>
      <c r="B25" s="211">
        <v>0.3</v>
      </c>
      <c r="C25" s="157" t="s">
        <v>161</v>
      </c>
      <c r="D25" s="158" t="s">
        <v>162</v>
      </c>
      <c r="E25" s="154" t="s">
        <v>237</v>
      </c>
      <c r="F25" s="212">
        <f>SUM(E25:E28)/4</f>
        <v>0</v>
      </c>
      <c r="G25" s="205">
        <f>F25*B25</f>
        <v>0</v>
      </c>
    </row>
    <row r="26" spans="1:7" ht="25.5">
      <c r="A26" s="161" t="s">
        <v>156</v>
      </c>
      <c r="B26" s="211"/>
      <c r="C26" s="157" t="s">
        <v>163</v>
      </c>
      <c r="D26" s="158" t="s">
        <v>164</v>
      </c>
      <c r="E26" s="154"/>
      <c r="F26" s="212"/>
      <c r="G26" s="205"/>
    </row>
    <row r="27" spans="1:7" ht="301.5" customHeight="1">
      <c r="A27" s="161" t="s">
        <v>157</v>
      </c>
      <c r="B27" s="211"/>
      <c r="C27" s="157" t="s">
        <v>165</v>
      </c>
      <c r="D27" s="158" t="s">
        <v>166</v>
      </c>
      <c r="E27" s="154" t="s">
        <v>238</v>
      </c>
      <c r="F27" s="212"/>
      <c r="G27" s="205"/>
    </row>
    <row r="28" spans="1:7" ht="38.25">
      <c r="A28" s="161" t="s">
        <v>158</v>
      </c>
      <c r="B28" s="211"/>
      <c r="C28" s="157" t="s">
        <v>167</v>
      </c>
      <c r="D28" s="159" t="s">
        <v>168</v>
      </c>
      <c r="E28" s="154"/>
      <c r="F28" s="212"/>
      <c r="G28" s="205"/>
    </row>
    <row r="31" spans="1:7" ht="36">
      <c r="A31" s="40" t="s">
        <v>102</v>
      </c>
      <c r="B31" s="41">
        <f>B13+B19+B25</f>
        <v>1</v>
      </c>
      <c r="D31" s="128"/>
    </row>
    <row r="33" spans="1:7">
      <c r="A33" s="135" t="s">
        <v>111</v>
      </c>
    </row>
    <row r="34" spans="1:7" ht="9.75" customHeight="1"/>
    <row r="35" spans="1:7" ht="25.5">
      <c r="A35" s="44" t="s">
        <v>141</v>
      </c>
      <c r="B35" s="44" t="s">
        <v>130</v>
      </c>
    </row>
    <row r="36" spans="1:7">
      <c r="A36" s="125" t="s">
        <v>142</v>
      </c>
      <c r="B36" s="136" t="s">
        <v>144</v>
      </c>
    </row>
    <row r="37" spans="1:7">
      <c r="A37" s="125" t="s">
        <v>143</v>
      </c>
      <c r="B37" s="136" t="s">
        <v>137</v>
      </c>
    </row>
    <row r="38" spans="1:7">
      <c r="A38" s="125" t="s">
        <v>145</v>
      </c>
      <c r="B38" s="136" t="s">
        <v>152</v>
      </c>
    </row>
    <row r="39" spans="1:7">
      <c r="A39" s="125" t="s">
        <v>146</v>
      </c>
      <c r="B39" s="136" t="s">
        <v>139</v>
      </c>
    </row>
    <row r="42" spans="1:7" ht="18">
      <c r="A42" s="200" t="s">
        <v>68</v>
      </c>
      <c r="B42" s="200"/>
      <c r="C42" s="200"/>
      <c r="D42" s="200"/>
      <c r="E42" s="26"/>
      <c r="F42" s="26"/>
      <c r="G42" s="26"/>
    </row>
    <row r="45" spans="1:7" ht="18">
      <c r="C45" s="208" t="s">
        <v>82</v>
      </c>
      <c r="D45" s="208"/>
      <c r="E45" s="208"/>
      <c r="F45" s="209"/>
      <c r="G45" s="37">
        <f>G13+G19+G25</f>
        <v>0</v>
      </c>
    </row>
    <row r="48" spans="1:7" ht="18">
      <c r="A48" s="200" t="s">
        <v>103</v>
      </c>
      <c r="B48" s="200"/>
      <c r="C48" s="200"/>
      <c r="D48" s="200"/>
      <c r="E48" s="26"/>
      <c r="F48" s="26"/>
      <c r="G48" s="26"/>
    </row>
    <row r="49" spans="1:10">
      <c r="D49" s="15"/>
      <c r="E49" s="15"/>
      <c r="F49" s="16"/>
      <c r="G49" s="16"/>
    </row>
    <row r="50" spans="1:10">
      <c r="D50" s="15"/>
      <c r="E50" s="15"/>
      <c r="F50" s="16"/>
      <c r="G50" s="16"/>
    </row>
    <row r="51" spans="1:10" s="4" customFormat="1" ht="15">
      <c r="A51" s="101" t="s">
        <v>35</v>
      </c>
      <c r="B51" s="201"/>
      <c r="C51" s="202"/>
      <c r="D51" s="1"/>
      <c r="E51" s="1"/>
      <c r="F51" s="1"/>
      <c r="G51" s="1"/>
      <c r="H51" s="1"/>
      <c r="I51" s="1"/>
      <c r="J51" s="1"/>
    </row>
    <row r="52" spans="1:10" s="4" customFormat="1" ht="14.25">
      <c r="A52" s="102"/>
      <c r="B52" s="1"/>
      <c r="C52" s="1"/>
      <c r="D52" s="1"/>
      <c r="E52" s="1"/>
      <c r="F52" s="1"/>
      <c r="G52" s="1"/>
      <c r="H52" s="1"/>
      <c r="I52" s="1"/>
      <c r="J52" s="1"/>
    </row>
    <row r="53" spans="1:10" s="4" customFormat="1" ht="15">
      <c r="A53" s="101" t="s">
        <v>36</v>
      </c>
      <c r="B53" s="103"/>
      <c r="C53" s="104"/>
      <c r="D53" s="1"/>
      <c r="E53" s="1"/>
      <c r="F53" s="1"/>
      <c r="G53" s="1"/>
      <c r="H53" s="1"/>
      <c r="I53" s="1"/>
      <c r="J53" s="1"/>
    </row>
    <row r="54" spans="1:10" s="4" customFormat="1" ht="15.75">
      <c r="A54" s="105"/>
      <c r="B54"/>
      <c r="C54"/>
      <c r="D54"/>
      <c r="E54"/>
      <c r="F54"/>
      <c r="G54"/>
      <c r="H54"/>
      <c r="I54"/>
      <c r="J54" s="1"/>
    </row>
    <row r="55" spans="1:10" s="4" customFormat="1" ht="15">
      <c r="A55" s="106"/>
      <c r="B55"/>
      <c r="C55"/>
      <c r="D55"/>
      <c r="E55"/>
      <c r="F55"/>
      <c r="G55"/>
      <c r="H55"/>
      <c r="I55"/>
      <c r="J55" s="5"/>
    </row>
    <row r="56" spans="1:10" s="4" customFormat="1" ht="15">
      <c r="A56" s="106" t="s">
        <v>48</v>
      </c>
      <c r="B56"/>
      <c r="C56"/>
      <c r="D56"/>
      <c r="E56"/>
      <c r="F56"/>
      <c r="G56"/>
      <c r="H56"/>
      <c r="I56"/>
      <c r="J56" s="5"/>
    </row>
    <row r="57" spans="1:10" s="4" customFormat="1">
      <c r="A57" s="107"/>
      <c r="B57"/>
      <c r="C57"/>
      <c r="D57"/>
      <c r="E57"/>
      <c r="F57"/>
      <c r="G57"/>
      <c r="H57"/>
      <c r="I57"/>
      <c r="J57" s="5"/>
    </row>
    <row r="58" spans="1:10" s="4" customFormat="1" ht="15">
      <c r="A58" s="106" t="s">
        <v>40</v>
      </c>
      <c r="B58"/>
      <c r="C58"/>
      <c r="D58"/>
      <c r="E58"/>
      <c r="F58"/>
      <c r="G58"/>
      <c r="H58"/>
      <c r="I58"/>
      <c r="J58" s="5"/>
    </row>
    <row r="61" spans="1:10" s="3" customFormat="1"/>
    <row r="62" spans="1:10" s="3" customFormat="1"/>
    <row r="63" spans="1:10" s="3" customFormat="1"/>
    <row r="64" spans="1:10"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row r="149" s="3" customFormat="1"/>
    <row r="150" s="3" customFormat="1"/>
    <row r="151" s="3" customFormat="1"/>
    <row r="152" s="3" customFormat="1"/>
    <row r="153" s="3" customFormat="1"/>
    <row r="154" s="3" customFormat="1"/>
    <row r="155" s="3" customFormat="1"/>
    <row r="156" s="3" customFormat="1"/>
    <row r="157" s="3" customFormat="1"/>
    <row r="158" s="3" customFormat="1"/>
    <row r="159" s="3" customFormat="1"/>
    <row r="160" s="3" customFormat="1"/>
    <row r="161" s="3" customFormat="1"/>
    <row r="162" s="3" customFormat="1"/>
    <row r="163" s="3" customFormat="1"/>
    <row r="164" s="3" customFormat="1"/>
    <row r="165" s="3" customFormat="1"/>
    <row r="166" s="3" customFormat="1"/>
    <row r="167" s="3" customFormat="1"/>
    <row r="168" s="3" customFormat="1"/>
    <row r="169" s="3" customFormat="1"/>
    <row r="170" s="3" customFormat="1"/>
    <row r="171" s="3" customFormat="1"/>
    <row r="172" s="3" customFormat="1"/>
    <row r="173" s="3" customFormat="1"/>
    <row r="174" s="3" customFormat="1"/>
    <row r="175" s="3" customFormat="1"/>
    <row r="176" s="3" customFormat="1"/>
    <row r="177" s="3" customFormat="1"/>
    <row r="178" s="3" customFormat="1"/>
    <row r="179" s="3" customFormat="1"/>
    <row r="180" s="3" customFormat="1"/>
    <row r="181" s="3" customFormat="1"/>
    <row r="182" s="3" customFormat="1"/>
    <row r="183" s="3" customFormat="1"/>
    <row r="184" s="3" customFormat="1"/>
    <row r="185" s="3" customFormat="1"/>
    <row r="186" s="3" customFormat="1"/>
    <row r="187" s="3" customFormat="1"/>
    <row r="188" s="3" customFormat="1"/>
    <row r="189" s="3" customFormat="1"/>
    <row r="190" s="3" customFormat="1"/>
    <row r="191" s="3" customFormat="1"/>
    <row r="192" s="3" customFormat="1"/>
    <row r="193" s="3" customFormat="1"/>
    <row r="194" s="3" customFormat="1"/>
    <row r="195" s="3" customFormat="1"/>
    <row r="196" s="3" customFormat="1"/>
    <row r="197" s="3" customFormat="1"/>
    <row r="198" s="3" customFormat="1"/>
    <row r="199" s="3" customFormat="1"/>
    <row r="200" s="3" customFormat="1"/>
    <row r="201" s="3" customFormat="1"/>
    <row r="202" s="3" customFormat="1"/>
    <row r="203" s="3" customFormat="1"/>
    <row r="204" s="3" customFormat="1"/>
    <row r="205" s="3" customFormat="1"/>
    <row r="206" s="3" customFormat="1"/>
    <row r="207" s="3" customFormat="1"/>
    <row r="208" s="3" customFormat="1"/>
    <row r="209" s="3" customFormat="1"/>
    <row r="210" s="3" customFormat="1"/>
    <row r="211" s="3" customFormat="1"/>
    <row r="212" s="3" customFormat="1"/>
    <row r="213" s="3" customFormat="1"/>
    <row r="214" s="3" customFormat="1"/>
    <row r="215" s="3" customFormat="1"/>
    <row r="216" s="3" customFormat="1"/>
    <row r="217" s="3" customFormat="1"/>
    <row r="218" s="3" customFormat="1"/>
    <row r="219" s="3" customFormat="1"/>
    <row r="220" s="3" customFormat="1"/>
    <row r="221" s="3" customFormat="1"/>
    <row r="222" s="3" customFormat="1"/>
    <row r="223" s="3" customFormat="1"/>
    <row r="224" s="3" customFormat="1"/>
    <row r="225" s="3" customFormat="1"/>
    <row r="226" s="3" customFormat="1"/>
    <row r="227" s="3" customFormat="1"/>
    <row r="228" s="3" customFormat="1"/>
    <row r="229" s="3" customFormat="1"/>
    <row r="230" s="3" customFormat="1"/>
    <row r="231" s="3" customFormat="1"/>
    <row r="232" s="3" customFormat="1"/>
    <row r="233" s="3" customFormat="1"/>
    <row r="234" s="3" customFormat="1"/>
    <row r="235" s="3" customFormat="1"/>
    <row r="236" s="3" customFormat="1"/>
    <row r="237" s="3" customFormat="1"/>
    <row r="238" s="3" customFormat="1"/>
    <row r="239" s="3" customFormat="1"/>
    <row r="240" s="3" customFormat="1"/>
    <row r="241" s="3" customFormat="1"/>
    <row r="242" s="3" customFormat="1"/>
    <row r="243" s="3" customFormat="1"/>
    <row r="244" s="3" customFormat="1"/>
    <row r="245" s="3" customFormat="1"/>
    <row r="246" s="3" customFormat="1"/>
    <row r="247" s="3" customFormat="1"/>
    <row r="248" s="3" customFormat="1"/>
    <row r="249" s="3" customFormat="1"/>
    <row r="250" s="3" customFormat="1"/>
    <row r="251" s="3" customFormat="1"/>
    <row r="252" s="3" customFormat="1"/>
    <row r="253" s="3" customFormat="1"/>
    <row r="254" s="3" customFormat="1"/>
    <row r="255" s="3" customFormat="1"/>
    <row r="256" s="3" customFormat="1"/>
    <row r="257" s="3" customFormat="1"/>
    <row r="258" s="3" customFormat="1"/>
    <row r="259" s="3" customFormat="1"/>
    <row r="260" s="3" customFormat="1"/>
    <row r="261" s="3" customFormat="1"/>
    <row r="262" s="3" customFormat="1"/>
    <row r="263" s="3" customFormat="1"/>
    <row r="264" s="3" customFormat="1"/>
    <row r="265" s="3" customFormat="1"/>
    <row r="266" s="3" customFormat="1"/>
    <row r="267" s="3" customFormat="1"/>
    <row r="268" s="3" customFormat="1"/>
    <row r="269" s="3" customFormat="1"/>
    <row r="270" s="3" customFormat="1"/>
    <row r="271" s="3" customFormat="1"/>
    <row r="272" s="3" customFormat="1"/>
    <row r="273" s="3" customFormat="1"/>
    <row r="274" s="3" customFormat="1"/>
    <row r="275" s="3" customFormat="1"/>
    <row r="276" s="3" customFormat="1"/>
    <row r="277" s="3" customFormat="1"/>
    <row r="278" s="3" customFormat="1"/>
    <row r="279" s="3" customFormat="1"/>
    <row r="280" s="3" customFormat="1"/>
    <row r="281" s="3" customFormat="1"/>
    <row r="282" s="3" customFormat="1"/>
    <row r="283" s="3" customFormat="1"/>
    <row r="284" s="3" customFormat="1"/>
    <row r="285" s="3" customFormat="1"/>
    <row r="286" s="3" customFormat="1"/>
    <row r="287" s="3" customFormat="1"/>
    <row r="288" s="3" customFormat="1"/>
    <row r="289" s="3" customFormat="1"/>
    <row r="290" s="3" customFormat="1"/>
    <row r="291" s="3" customFormat="1"/>
    <row r="292" s="3" customFormat="1"/>
    <row r="293" s="3" customFormat="1"/>
    <row r="294" s="3" customFormat="1"/>
    <row r="295" s="3" customFormat="1"/>
    <row r="296" s="3" customFormat="1"/>
    <row r="297" s="3" customFormat="1"/>
    <row r="298" s="3" customFormat="1"/>
    <row r="299" s="3" customFormat="1"/>
    <row r="300" s="3" customFormat="1"/>
    <row r="301" s="3" customFormat="1"/>
    <row r="302" s="3" customFormat="1"/>
    <row r="303" s="3" customFormat="1"/>
    <row r="304" s="3" customFormat="1"/>
    <row r="305" s="3" customFormat="1"/>
    <row r="306" s="3" customFormat="1"/>
    <row r="307" s="3" customFormat="1"/>
    <row r="308" s="3" customFormat="1"/>
    <row r="309" s="3" customFormat="1"/>
    <row r="310" s="3" customFormat="1"/>
    <row r="311" s="3" customFormat="1"/>
    <row r="312" s="3" customFormat="1"/>
    <row r="313" s="3" customFormat="1"/>
    <row r="314" s="3" customFormat="1"/>
    <row r="315" s="3" customFormat="1"/>
    <row r="316" s="3" customFormat="1"/>
    <row r="317" s="3" customFormat="1"/>
    <row r="318" s="3" customFormat="1"/>
    <row r="319" s="3" customFormat="1"/>
    <row r="320" s="3" customFormat="1"/>
    <row r="321" s="3" customFormat="1"/>
    <row r="322" s="3" customFormat="1"/>
    <row r="323" s="3" customFormat="1"/>
    <row r="324" s="3" customFormat="1"/>
    <row r="325" s="3" customFormat="1"/>
    <row r="326" s="3" customFormat="1"/>
    <row r="327" s="3" customFormat="1"/>
    <row r="328" s="3" customFormat="1"/>
    <row r="329" s="3" customFormat="1"/>
    <row r="330" s="3" customFormat="1"/>
    <row r="331" s="3" customFormat="1"/>
    <row r="332" s="3" customFormat="1"/>
    <row r="333" s="3" customFormat="1"/>
    <row r="334" s="3" customFormat="1"/>
    <row r="335" s="3" customFormat="1"/>
    <row r="336" s="3" customFormat="1"/>
    <row r="337" s="3" customFormat="1"/>
    <row r="338" s="3" customFormat="1"/>
    <row r="339" s="3" customFormat="1"/>
    <row r="340" s="3" customFormat="1"/>
    <row r="341" s="3" customFormat="1"/>
    <row r="342" s="3" customFormat="1"/>
    <row r="343" s="3" customFormat="1"/>
    <row r="344" s="3" customFormat="1"/>
    <row r="345" s="3" customFormat="1"/>
    <row r="346" s="3" customFormat="1"/>
    <row r="347" s="3" customFormat="1"/>
    <row r="348" s="3" customFormat="1"/>
    <row r="349" s="3" customFormat="1"/>
    <row r="350" s="3" customFormat="1"/>
    <row r="351" s="3" customFormat="1"/>
    <row r="352" s="3" customFormat="1"/>
    <row r="353" s="3" customFormat="1"/>
    <row r="354" s="3" customFormat="1"/>
    <row r="355" s="3" customFormat="1"/>
    <row r="356" s="3" customFormat="1"/>
    <row r="357" s="3" customFormat="1"/>
    <row r="358" s="3" customFormat="1"/>
    <row r="359" s="3" customFormat="1"/>
    <row r="360" s="3" customFormat="1"/>
    <row r="361" s="3" customFormat="1"/>
    <row r="362" s="3" customFormat="1"/>
    <row r="363" s="3" customFormat="1"/>
    <row r="364" s="3" customFormat="1"/>
    <row r="365" s="3" customFormat="1"/>
    <row r="366" s="3" customFormat="1"/>
    <row r="367" s="3" customFormat="1"/>
    <row r="368" s="3" customFormat="1"/>
    <row r="369" s="3" customFormat="1"/>
    <row r="370" s="3" customFormat="1"/>
    <row r="371" s="3" customFormat="1"/>
    <row r="372" s="3" customFormat="1"/>
    <row r="373" s="3" customFormat="1"/>
    <row r="374" s="3" customFormat="1"/>
    <row r="375" s="3" customFormat="1"/>
    <row r="376" s="3" customFormat="1"/>
    <row r="377" s="3" customFormat="1"/>
    <row r="378" s="3" customFormat="1"/>
    <row r="379" s="3" customFormat="1"/>
    <row r="380" s="3" customFormat="1"/>
    <row r="381" s="3" customFormat="1"/>
    <row r="382" s="3" customFormat="1"/>
    <row r="383" s="3" customFormat="1"/>
    <row r="384" s="3" customFormat="1"/>
    <row r="385" s="3" customFormat="1"/>
    <row r="386" s="3" customFormat="1"/>
    <row r="387" s="3" customFormat="1"/>
    <row r="388" s="3" customFormat="1"/>
    <row r="389" s="3" customFormat="1"/>
    <row r="390" s="3" customFormat="1"/>
    <row r="391" s="3" customFormat="1"/>
    <row r="392" s="3" customFormat="1"/>
    <row r="393" s="3" customFormat="1"/>
    <row r="394" s="3" customFormat="1"/>
    <row r="395" s="3" customFormat="1"/>
    <row r="396" s="3" customFormat="1"/>
    <row r="397" s="3" customFormat="1"/>
    <row r="398" s="3" customFormat="1"/>
    <row r="399" s="3" customFormat="1"/>
    <row r="400" s="3" customFormat="1"/>
    <row r="401" s="3" customFormat="1"/>
    <row r="402" s="3" customFormat="1"/>
    <row r="403" s="3" customFormat="1"/>
    <row r="404" s="3" customFormat="1"/>
    <row r="405" s="3" customFormat="1"/>
    <row r="406" s="3" customFormat="1"/>
    <row r="407" s="3" customFormat="1"/>
    <row r="408" s="3" customFormat="1"/>
    <row r="409" s="3" customFormat="1"/>
    <row r="410" s="3" customFormat="1"/>
    <row r="411" s="3" customFormat="1"/>
    <row r="412" s="3" customFormat="1"/>
    <row r="413" s="3" customFormat="1"/>
    <row r="414" s="3" customFormat="1"/>
    <row r="415" s="3" customFormat="1"/>
    <row r="416" s="3" customFormat="1"/>
    <row r="417" s="3" customFormat="1"/>
  </sheetData>
  <mergeCells count="15">
    <mergeCell ref="A48:D48"/>
    <mergeCell ref="B51:C51"/>
    <mergeCell ref="A8:G8"/>
    <mergeCell ref="G25:G28"/>
    <mergeCell ref="A6:D6"/>
    <mergeCell ref="A10:D10"/>
    <mergeCell ref="E11:G11"/>
    <mergeCell ref="E17:G17"/>
    <mergeCell ref="E23:G23"/>
    <mergeCell ref="C45:F45"/>
    <mergeCell ref="A42:D42"/>
    <mergeCell ref="A16:D16"/>
    <mergeCell ref="A22:D22"/>
    <mergeCell ref="B25:B28"/>
    <mergeCell ref="F25:F28"/>
  </mergeCells>
  <printOptions horizontalCentered="1"/>
  <pageMargins left="0.51181102362204722" right="0.51181102362204722" top="0.35433070866141736" bottom="0.35433070866141736" header="0.31496062992125984" footer="0.31496062992125984"/>
  <pageSetup paperSize="9" scale="5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L29"/>
  <sheetViews>
    <sheetView showGridLines="0" topLeftCell="B10" zoomScale="75" zoomScaleNormal="75" workbookViewId="0">
      <selection activeCell="G13" sqref="G13"/>
    </sheetView>
  </sheetViews>
  <sheetFormatPr defaultColWidth="8.85546875" defaultRowHeight="12.75"/>
  <cols>
    <col min="1" max="1" width="47.42578125" style="1" customWidth="1"/>
    <col min="2" max="2" width="10.7109375" style="1" customWidth="1"/>
    <col min="3" max="4" width="39.7109375" style="1" customWidth="1"/>
    <col min="5" max="5" width="23.140625" style="145" customWidth="1"/>
    <col min="6" max="6" width="15.7109375" style="1" customWidth="1"/>
    <col min="7" max="7" width="68.28515625" style="1" customWidth="1"/>
    <col min="8" max="8" width="26.42578125" style="1" customWidth="1"/>
    <col min="9" max="9" width="17.5703125" style="1" customWidth="1"/>
    <col min="10" max="18" width="3" style="1" customWidth="1"/>
    <col min="19" max="16384" width="8.85546875" style="1"/>
  </cols>
  <sheetData>
    <row r="1" spans="1:9" ht="38.25" customHeight="1">
      <c r="A1" s="59" t="s">
        <v>90</v>
      </c>
      <c r="B1" s="27"/>
    </row>
    <row r="2" spans="1:9">
      <c r="A2" s="27"/>
      <c r="B2" s="27"/>
    </row>
    <row r="3" spans="1:9">
      <c r="A3" s="27"/>
      <c r="B3" s="27"/>
    </row>
    <row r="4" spans="1:9" ht="20.25">
      <c r="A4" s="56" t="s">
        <v>86</v>
      </c>
      <c r="B4" s="68">
        <v>2015</v>
      </c>
    </row>
    <row r="5" spans="1:9" ht="20.25">
      <c r="A5" s="17"/>
      <c r="B5" s="18"/>
    </row>
    <row r="6" spans="1:9">
      <c r="E6" s="146" t="s">
        <v>80</v>
      </c>
      <c r="F6" s="207" t="s">
        <v>81</v>
      </c>
      <c r="G6" s="207"/>
      <c r="H6" s="207"/>
      <c r="I6" s="207"/>
    </row>
    <row r="7" spans="1:9" ht="51">
      <c r="A7" s="38" t="s">
        <v>5</v>
      </c>
      <c r="B7" s="38" t="s">
        <v>57</v>
      </c>
      <c r="C7" s="39" t="s">
        <v>169</v>
      </c>
      <c r="D7" s="39" t="s">
        <v>170</v>
      </c>
      <c r="E7" s="39" t="s">
        <v>159</v>
      </c>
      <c r="F7" s="155" t="s">
        <v>171</v>
      </c>
      <c r="G7" s="138" t="s">
        <v>153</v>
      </c>
      <c r="H7" s="36" t="s">
        <v>58</v>
      </c>
      <c r="I7" s="36" t="s">
        <v>59</v>
      </c>
    </row>
    <row r="8" spans="1:9" ht="236.25" customHeight="1">
      <c r="A8" s="170" t="s">
        <v>172</v>
      </c>
      <c r="B8" s="167">
        <v>0.2</v>
      </c>
      <c r="C8" s="171" t="s">
        <v>176</v>
      </c>
      <c r="D8" s="172" t="s">
        <v>180</v>
      </c>
      <c r="E8" s="168" t="s">
        <v>184</v>
      </c>
      <c r="F8" s="162" t="s">
        <v>226</v>
      </c>
      <c r="G8" s="163" t="s">
        <v>232</v>
      </c>
      <c r="H8" s="164"/>
      <c r="I8" s="165">
        <f>H8*B8/$B$16</f>
        <v>0</v>
      </c>
    </row>
    <row r="9" spans="1:9" ht="120" customHeight="1">
      <c r="A9" s="170" t="s">
        <v>173</v>
      </c>
      <c r="B9" s="167">
        <v>0.2</v>
      </c>
      <c r="C9" s="171" t="s">
        <v>177</v>
      </c>
      <c r="D9" s="172" t="s">
        <v>181</v>
      </c>
      <c r="E9" s="169" t="s">
        <v>185</v>
      </c>
      <c r="F9" s="162" t="s">
        <v>225</v>
      </c>
      <c r="G9" s="163" t="s">
        <v>233</v>
      </c>
      <c r="H9" s="164"/>
      <c r="I9" s="165">
        <f>H9*B9/$B$16</f>
        <v>0</v>
      </c>
    </row>
    <row r="10" spans="1:9" ht="174.75" customHeight="1">
      <c r="A10" s="170" t="s">
        <v>174</v>
      </c>
      <c r="B10" s="167">
        <v>0.2</v>
      </c>
      <c r="C10" s="171" t="s">
        <v>178</v>
      </c>
      <c r="D10" s="172" t="s">
        <v>182</v>
      </c>
      <c r="E10" s="169" t="s">
        <v>186</v>
      </c>
      <c r="F10" s="162" t="s">
        <v>225</v>
      </c>
      <c r="G10" s="166" t="s">
        <v>234</v>
      </c>
      <c r="H10" s="164"/>
      <c r="I10" s="165">
        <f>H10*B10/$B$16</f>
        <v>0</v>
      </c>
    </row>
    <row r="11" spans="1:9" ht="213.75" customHeight="1">
      <c r="A11" s="170" t="s">
        <v>175</v>
      </c>
      <c r="B11" s="167">
        <v>0.4</v>
      </c>
      <c r="C11" s="171" t="s">
        <v>179</v>
      </c>
      <c r="D11" s="172" t="s">
        <v>183</v>
      </c>
      <c r="E11" s="169" t="s">
        <v>187</v>
      </c>
      <c r="F11" s="162" t="s">
        <v>231</v>
      </c>
      <c r="G11" s="166" t="s">
        <v>235</v>
      </c>
      <c r="H11" s="164"/>
      <c r="I11" s="165">
        <f>H11*B11/$B$16</f>
        <v>0</v>
      </c>
    </row>
    <row r="12" spans="1:9" ht="16.5" customHeight="1">
      <c r="A12" s="150"/>
      <c r="B12" s="151"/>
      <c r="C12" s="152"/>
      <c r="D12" s="152"/>
      <c r="E12" s="153"/>
      <c r="F12" s="3"/>
      <c r="G12" s="3"/>
      <c r="H12" s="144"/>
      <c r="I12" s="142"/>
    </row>
    <row r="13" spans="1:9" ht="16.5" customHeight="1">
      <c r="A13" s="140"/>
      <c r="B13" s="141"/>
      <c r="C13" s="22"/>
      <c r="D13" s="22"/>
      <c r="E13" s="147"/>
      <c r="F13" s="3"/>
      <c r="G13" s="3"/>
      <c r="H13" s="139"/>
      <c r="I13" s="142"/>
    </row>
    <row r="14" spans="1:9" ht="16.5" customHeight="1">
      <c r="A14" s="140"/>
      <c r="B14" s="141"/>
      <c r="C14" s="22"/>
      <c r="D14" s="22"/>
      <c r="E14" s="147"/>
      <c r="F14" s="3"/>
      <c r="G14" s="3"/>
      <c r="H14" s="139"/>
      <c r="I14" s="142"/>
    </row>
    <row r="15" spans="1:9">
      <c r="B15" s="19"/>
    </row>
    <row r="16" spans="1:9" ht="36">
      <c r="A16" s="40" t="s">
        <v>101</v>
      </c>
      <c r="B16" s="41">
        <f>SUM(B8:B11)</f>
        <v>1</v>
      </c>
      <c r="F16" s="213" t="s">
        <v>83</v>
      </c>
      <c r="G16" s="213"/>
      <c r="H16" s="214"/>
      <c r="I16" s="37">
        <f>SUM(I8:I11)</f>
        <v>0</v>
      </c>
    </row>
    <row r="18" spans="1:12" ht="18">
      <c r="A18" s="200" t="s">
        <v>103</v>
      </c>
      <c r="B18" s="200"/>
      <c r="C18" s="200"/>
      <c r="D18" s="200"/>
      <c r="E18" s="200"/>
      <c r="F18" s="26"/>
      <c r="G18" s="26"/>
      <c r="H18" s="26"/>
      <c r="I18" s="26"/>
    </row>
    <row r="19" spans="1:12">
      <c r="E19" s="148"/>
      <c r="F19" s="15"/>
      <c r="G19" s="15"/>
      <c r="H19" s="16"/>
      <c r="I19" s="16"/>
    </row>
    <row r="20" spans="1:12">
      <c r="E20" s="148"/>
      <c r="F20" s="15"/>
      <c r="G20" s="15"/>
      <c r="H20" s="16"/>
      <c r="I20" s="16"/>
    </row>
    <row r="21" spans="1:12" s="4" customFormat="1" ht="15">
      <c r="A21" s="101" t="s">
        <v>35</v>
      </c>
      <c r="B21" s="201"/>
      <c r="C21" s="202"/>
      <c r="D21" s="156"/>
      <c r="E21" s="145"/>
      <c r="F21" s="1"/>
      <c r="G21" s="1"/>
      <c r="H21" s="1"/>
      <c r="I21" s="1"/>
      <c r="J21" s="1"/>
      <c r="K21" s="1"/>
      <c r="L21" s="1"/>
    </row>
    <row r="22" spans="1:12" s="4" customFormat="1" ht="14.25">
      <c r="A22" s="102"/>
      <c r="B22" s="1"/>
      <c r="C22" s="1"/>
      <c r="D22" s="1"/>
      <c r="E22" s="145"/>
      <c r="F22" s="1"/>
      <c r="G22" s="1"/>
      <c r="H22" s="1"/>
      <c r="I22" s="1"/>
      <c r="J22" s="1"/>
      <c r="K22" s="1"/>
      <c r="L22" s="1"/>
    </row>
    <row r="23" spans="1:12" s="4" customFormat="1" ht="15">
      <c r="A23" s="101" t="s">
        <v>36</v>
      </c>
      <c r="B23" s="103"/>
      <c r="C23" s="104"/>
      <c r="D23" s="64"/>
      <c r="E23" s="145"/>
      <c r="F23" s="1"/>
      <c r="G23" s="1"/>
      <c r="H23" s="1"/>
      <c r="I23" s="1"/>
      <c r="J23" s="1"/>
      <c r="K23" s="1"/>
      <c r="L23" s="1"/>
    </row>
    <row r="24" spans="1:12" s="4" customFormat="1" ht="15.75">
      <c r="A24" s="105"/>
      <c r="B24"/>
      <c r="C24" s="143"/>
      <c r="D24" s="143"/>
      <c r="E24" s="149"/>
      <c r="F24"/>
      <c r="G24" s="137"/>
      <c r="H24"/>
      <c r="I24"/>
      <c r="J24"/>
      <c r="K24"/>
      <c r="L24" s="1"/>
    </row>
    <row r="25" spans="1:12" s="4" customFormat="1" ht="15.75">
      <c r="A25" s="105"/>
      <c r="B25"/>
      <c r="C25" s="143"/>
      <c r="D25" s="143"/>
      <c r="E25" s="149"/>
      <c r="F25"/>
      <c r="G25" s="137"/>
      <c r="H25"/>
      <c r="I25"/>
      <c r="J25"/>
      <c r="K25"/>
      <c r="L25" s="1"/>
    </row>
    <row r="26" spans="1:12" s="4" customFormat="1" ht="15">
      <c r="A26" s="106"/>
      <c r="B26"/>
      <c r="C26" s="143"/>
      <c r="D26" s="143"/>
      <c r="E26" s="149"/>
      <c r="F26"/>
      <c r="G26" s="137"/>
      <c r="H26"/>
      <c r="I26"/>
      <c r="J26"/>
      <c r="K26"/>
      <c r="L26" s="5"/>
    </row>
    <row r="27" spans="1:12" s="4" customFormat="1" ht="15">
      <c r="A27" s="106" t="s">
        <v>48</v>
      </c>
      <c r="B27"/>
      <c r="C27" s="143"/>
      <c r="D27" s="143"/>
      <c r="E27" s="149"/>
      <c r="F27"/>
      <c r="G27" s="137"/>
      <c r="H27"/>
      <c r="I27"/>
      <c r="J27"/>
      <c r="K27"/>
      <c r="L27" s="5"/>
    </row>
    <row r="28" spans="1:12" s="4" customFormat="1">
      <c r="A28" s="107"/>
      <c r="B28"/>
      <c r="C28" s="143"/>
      <c r="D28" s="143"/>
      <c r="E28" s="149"/>
      <c r="F28"/>
      <c r="G28" s="137"/>
      <c r="H28"/>
      <c r="I28"/>
      <c r="J28"/>
      <c r="K28"/>
      <c r="L28" s="5"/>
    </row>
    <row r="29" spans="1:12" s="4" customFormat="1" ht="15">
      <c r="A29" s="106" t="s">
        <v>40</v>
      </c>
      <c r="B29"/>
      <c r="C29" s="143"/>
      <c r="D29" s="143"/>
      <c r="E29" s="149"/>
      <c r="F29"/>
      <c r="G29" s="137"/>
      <c r="H29"/>
      <c r="I29"/>
      <c r="J29"/>
      <c r="K29"/>
      <c r="L29" s="5"/>
    </row>
  </sheetData>
  <mergeCells count="4">
    <mergeCell ref="B21:C21"/>
    <mergeCell ref="A18:E18"/>
    <mergeCell ref="F16:H16"/>
    <mergeCell ref="F6:I6"/>
  </mergeCells>
  <printOptions horizontalCentered="1"/>
  <pageMargins left="0.43307086614173229" right="0.39370078740157483" top="0.62992125984251968" bottom="0.59055118110236227" header="0.31496062992125984" footer="0.31496062992125984"/>
  <pageSetup paperSize="9" scale="48" fitToHeight="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H44"/>
  <sheetViews>
    <sheetView showGridLines="0" topLeftCell="A18" zoomScale="90" zoomScaleNormal="90" zoomScalePageLayoutView="70" workbookViewId="0">
      <selection activeCell="B27" sqref="B27"/>
    </sheetView>
  </sheetViews>
  <sheetFormatPr defaultColWidth="8.85546875" defaultRowHeight="12.75"/>
  <cols>
    <col min="1" max="1" width="24.28515625" style="1" customWidth="1"/>
    <col min="2" max="2" width="40.85546875" style="1" customWidth="1"/>
    <col min="3" max="3" width="62.5703125" style="1" customWidth="1"/>
    <col min="4" max="4" width="15.42578125" style="15" customWidth="1"/>
    <col min="5" max="5" width="50.140625" style="15" customWidth="1"/>
    <col min="6" max="6" width="21.42578125" style="16" customWidth="1"/>
    <col min="7" max="7" width="17.140625" style="16" customWidth="1"/>
    <col min="8" max="8" width="8.85546875" style="1"/>
    <col min="9" max="9" width="12.7109375" style="1" bestFit="1" customWidth="1"/>
    <col min="10" max="16384" width="8.85546875" style="1"/>
  </cols>
  <sheetData>
    <row r="1" spans="1:7" ht="26.25">
      <c r="A1" s="59" t="s">
        <v>91</v>
      </c>
    </row>
    <row r="4" spans="1:7" ht="20.25">
      <c r="A4" s="56" t="s">
        <v>86</v>
      </c>
      <c r="B4" s="68">
        <v>2011</v>
      </c>
    </row>
    <row r="7" spans="1:7" ht="15.75">
      <c r="A7" s="219"/>
      <c r="B7" s="219"/>
    </row>
    <row r="8" spans="1:7">
      <c r="D8" s="217" t="s">
        <v>80</v>
      </c>
      <c r="E8" s="218"/>
      <c r="F8" s="207" t="s">
        <v>81</v>
      </c>
      <c r="G8" s="207"/>
    </row>
    <row r="9" spans="1:7" s="16" customFormat="1">
      <c r="A9" s="223" t="s">
        <v>6</v>
      </c>
      <c r="B9" s="222" t="s">
        <v>7</v>
      </c>
      <c r="C9" s="221" t="s">
        <v>8</v>
      </c>
      <c r="D9" s="216" t="s">
        <v>60</v>
      </c>
      <c r="E9" s="216" t="s">
        <v>93</v>
      </c>
      <c r="F9" s="215" t="s">
        <v>61</v>
      </c>
      <c r="G9" s="215" t="s">
        <v>62</v>
      </c>
    </row>
    <row r="10" spans="1:7" s="16" customFormat="1">
      <c r="A10" s="223"/>
      <c r="B10" s="222"/>
      <c r="C10" s="221"/>
      <c r="D10" s="216"/>
      <c r="E10" s="216"/>
      <c r="F10" s="215"/>
      <c r="G10" s="215"/>
    </row>
    <row r="11" spans="1:7" s="16" customFormat="1">
      <c r="A11" s="223"/>
      <c r="B11" s="222"/>
      <c r="C11" s="221"/>
      <c r="D11" s="216"/>
      <c r="E11" s="216"/>
      <c r="F11" s="215"/>
      <c r="G11" s="215"/>
    </row>
    <row r="12" spans="1:7" ht="14.25">
      <c r="A12" s="220" t="s">
        <v>42</v>
      </c>
      <c r="B12" s="114" t="s">
        <v>45</v>
      </c>
      <c r="C12" s="115" t="s">
        <v>107</v>
      </c>
      <c r="D12" s="116"/>
      <c r="E12" s="117"/>
      <c r="F12" s="33"/>
      <c r="G12" s="34" t="str">
        <f>IF(D12=0,"",F12*D12)</f>
        <v/>
      </c>
    </row>
    <row r="13" spans="1:7" ht="28.5">
      <c r="A13" s="220"/>
      <c r="B13" s="114" t="s">
        <v>43</v>
      </c>
      <c r="C13" s="115" t="s">
        <v>46</v>
      </c>
      <c r="D13" s="116"/>
      <c r="E13" s="117"/>
      <c r="F13" s="33"/>
      <c r="G13" s="34" t="str">
        <f t="shared" ref="G13:G27" si="0">IF(D13=0,"",F13*D13)</f>
        <v/>
      </c>
    </row>
    <row r="14" spans="1:7" ht="28.5">
      <c r="A14" s="220"/>
      <c r="B14" s="114" t="s">
        <v>44</v>
      </c>
      <c r="C14" s="115" t="s">
        <v>47</v>
      </c>
      <c r="D14" s="116"/>
      <c r="E14" s="117"/>
      <c r="F14" s="33"/>
      <c r="G14" s="34" t="str">
        <f t="shared" si="0"/>
        <v/>
      </c>
    </row>
    <row r="15" spans="1:7" ht="57">
      <c r="A15" s="220" t="s">
        <v>9</v>
      </c>
      <c r="B15" s="114" t="s">
        <v>10</v>
      </c>
      <c r="C15" s="115" t="s">
        <v>11</v>
      </c>
      <c r="D15" s="116"/>
      <c r="E15" s="117" t="s">
        <v>94</v>
      </c>
      <c r="F15" s="33"/>
      <c r="G15" s="34" t="str">
        <f t="shared" si="0"/>
        <v/>
      </c>
    </row>
    <row r="16" spans="1:7" ht="14.25">
      <c r="A16" s="220"/>
      <c r="B16" s="114" t="s">
        <v>12</v>
      </c>
      <c r="C16" s="115" t="s">
        <v>13</v>
      </c>
      <c r="D16" s="116"/>
      <c r="E16" s="117"/>
      <c r="F16" s="33"/>
      <c r="G16" s="34" t="str">
        <f t="shared" si="0"/>
        <v/>
      </c>
    </row>
    <row r="17" spans="1:7" ht="28.5">
      <c r="A17" s="220"/>
      <c r="B17" s="114" t="s">
        <v>14</v>
      </c>
      <c r="C17" s="115" t="s">
        <v>52</v>
      </c>
      <c r="D17" s="116"/>
      <c r="E17" s="117"/>
      <c r="F17" s="33"/>
      <c r="G17" s="34" t="str">
        <f t="shared" si="0"/>
        <v/>
      </c>
    </row>
    <row r="18" spans="1:7" ht="28.5">
      <c r="A18" s="220" t="s">
        <v>15</v>
      </c>
      <c r="B18" s="114" t="s">
        <v>16</v>
      </c>
      <c r="C18" s="115" t="s">
        <v>17</v>
      </c>
      <c r="D18" s="116"/>
      <c r="E18" s="117"/>
      <c r="F18" s="33"/>
      <c r="G18" s="34" t="str">
        <f t="shared" si="0"/>
        <v/>
      </c>
    </row>
    <row r="19" spans="1:7" ht="14.25">
      <c r="A19" s="220"/>
      <c r="B19" s="114" t="s">
        <v>49</v>
      </c>
      <c r="C19" s="115" t="s">
        <v>50</v>
      </c>
      <c r="D19" s="116"/>
      <c r="E19" s="117"/>
      <c r="F19" s="33"/>
      <c r="G19" s="34" t="str">
        <f t="shared" si="0"/>
        <v/>
      </c>
    </row>
    <row r="20" spans="1:7" ht="28.5">
      <c r="A20" s="220"/>
      <c r="B20" s="114" t="s">
        <v>18</v>
      </c>
      <c r="C20" s="115" t="s">
        <v>19</v>
      </c>
      <c r="D20" s="116"/>
      <c r="E20" s="117"/>
      <c r="F20" s="33"/>
      <c r="G20" s="34" t="str">
        <f t="shared" si="0"/>
        <v/>
      </c>
    </row>
    <row r="21" spans="1:7" ht="42.75">
      <c r="A21" s="220"/>
      <c r="B21" s="114" t="s">
        <v>20</v>
      </c>
      <c r="C21" s="115" t="s">
        <v>21</v>
      </c>
      <c r="D21" s="116"/>
      <c r="E21" s="117"/>
      <c r="F21" s="33"/>
      <c r="G21" s="34" t="str">
        <f t="shared" si="0"/>
        <v/>
      </c>
    </row>
    <row r="22" spans="1:7" ht="28.5">
      <c r="A22" s="220"/>
      <c r="B22" s="114" t="s">
        <v>22</v>
      </c>
      <c r="C22" s="115" t="s">
        <v>23</v>
      </c>
      <c r="D22" s="116"/>
      <c r="E22" s="117"/>
      <c r="F22" s="33"/>
      <c r="G22" s="34" t="str">
        <f t="shared" si="0"/>
        <v/>
      </c>
    </row>
    <row r="23" spans="1:7" ht="14.25">
      <c r="A23" s="220"/>
      <c r="B23" s="114" t="s">
        <v>24</v>
      </c>
      <c r="C23" s="115" t="s">
        <v>25</v>
      </c>
      <c r="D23" s="116"/>
      <c r="E23" s="117"/>
      <c r="F23" s="33"/>
      <c r="G23" s="34" t="str">
        <f t="shared" si="0"/>
        <v/>
      </c>
    </row>
    <row r="24" spans="1:7" ht="28.5">
      <c r="A24" s="220"/>
      <c r="B24" s="114" t="s">
        <v>26</v>
      </c>
      <c r="C24" s="115" t="s">
        <v>27</v>
      </c>
      <c r="D24" s="116"/>
      <c r="E24" s="117"/>
      <c r="F24" s="33"/>
      <c r="G24" s="34" t="str">
        <f t="shared" si="0"/>
        <v/>
      </c>
    </row>
    <row r="25" spans="1:7" ht="28.5">
      <c r="A25" s="220"/>
      <c r="B25" s="114" t="s">
        <v>28</v>
      </c>
      <c r="C25" s="115" t="s">
        <v>29</v>
      </c>
      <c r="D25" s="116"/>
      <c r="E25" s="117"/>
      <c r="F25" s="33"/>
      <c r="G25" s="34" t="str">
        <f t="shared" si="0"/>
        <v/>
      </c>
    </row>
    <row r="26" spans="1:7" ht="42.75">
      <c r="A26" s="220"/>
      <c r="B26" s="114" t="s">
        <v>30</v>
      </c>
      <c r="C26" s="115" t="s">
        <v>31</v>
      </c>
      <c r="D26" s="116"/>
      <c r="E26" s="117"/>
      <c r="F26" s="33"/>
      <c r="G26" s="34" t="str">
        <f t="shared" si="0"/>
        <v/>
      </c>
    </row>
    <row r="27" spans="1:7" ht="85.5">
      <c r="A27" s="118" t="s">
        <v>32</v>
      </c>
      <c r="B27" s="114" t="s">
        <v>33</v>
      </c>
      <c r="C27" s="119" t="s">
        <v>34</v>
      </c>
      <c r="D27" s="116"/>
      <c r="E27" s="117" t="s">
        <v>95</v>
      </c>
      <c r="F27" s="33"/>
      <c r="G27" s="34" t="str">
        <f t="shared" si="0"/>
        <v/>
      </c>
    </row>
    <row r="28" spans="1:7" ht="18">
      <c r="C28" s="30" t="s">
        <v>100</v>
      </c>
      <c r="D28" s="31">
        <f>SUM(D12:D27)</f>
        <v>0</v>
      </c>
      <c r="E28" s="99"/>
      <c r="F28" s="29"/>
      <c r="G28" s="35">
        <f>SUM(G12:G27)</f>
        <v>0</v>
      </c>
    </row>
    <row r="29" spans="1:7">
      <c r="A29" s="2"/>
    </row>
    <row r="31" spans="1:7" ht="18">
      <c r="A31" s="200" t="s">
        <v>103</v>
      </c>
      <c r="B31" s="200"/>
      <c r="C31" s="200"/>
      <c r="D31" s="200"/>
      <c r="E31" s="26"/>
      <c r="F31" s="26"/>
      <c r="G31" s="26"/>
    </row>
    <row r="34" spans="1:8" ht="15">
      <c r="A34" s="101" t="s">
        <v>35</v>
      </c>
      <c r="B34" s="201"/>
      <c r="C34" s="202"/>
      <c r="D34" s="1"/>
      <c r="E34" s="1"/>
      <c r="F34" s="1"/>
      <c r="G34" s="1"/>
    </row>
    <row r="35" spans="1:8" ht="14.25">
      <c r="A35" s="102"/>
      <c r="D35" s="1"/>
      <c r="E35" s="1"/>
      <c r="F35" s="1"/>
      <c r="G35" s="1"/>
    </row>
    <row r="36" spans="1:8" ht="15">
      <c r="A36" s="101" t="s">
        <v>36</v>
      </c>
      <c r="B36" s="103"/>
      <c r="C36" s="104"/>
      <c r="D36" s="1"/>
      <c r="E36" s="1"/>
      <c r="F36" s="1"/>
      <c r="G36" s="1"/>
    </row>
    <row r="37" spans="1:8" ht="15.75">
      <c r="A37" s="105"/>
      <c r="B37"/>
      <c r="C37"/>
      <c r="D37"/>
      <c r="E37"/>
      <c r="F37"/>
      <c r="G37"/>
      <c r="H37"/>
    </row>
    <row r="38" spans="1:8" ht="15.75">
      <c r="A38" s="105"/>
      <c r="B38"/>
      <c r="C38"/>
      <c r="D38"/>
      <c r="E38"/>
      <c r="F38"/>
      <c r="G38"/>
      <c r="H38"/>
    </row>
    <row r="39" spans="1:8" ht="15">
      <c r="A39" s="106"/>
      <c r="B39"/>
      <c r="C39"/>
      <c r="D39"/>
      <c r="E39"/>
      <c r="F39"/>
      <c r="G39"/>
      <c r="H39"/>
    </row>
    <row r="40" spans="1:8" ht="15">
      <c r="A40" s="106" t="s">
        <v>48</v>
      </c>
      <c r="B40"/>
      <c r="C40"/>
      <c r="D40"/>
      <c r="E40"/>
      <c r="F40"/>
      <c r="G40"/>
      <c r="H40"/>
    </row>
    <row r="41" spans="1:8">
      <c r="A41" s="107"/>
      <c r="B41"/>
      <c r="C41"/>
      <c r="D41"/>
      <c r="E41"/>
      <c r="F41"/>
      <c r="G41"/>
      <c r="H41"/>
    </row>
    <row r="42" spans="1:8" ht="15">
      <c r="A42" s="106" t="s">
        <v>40</v>
      </c>
      <c r="B42"/>
      <c r="C42"/>
      <c r="D42"/>
      <c r="E42"/>
      <c r="F42"/>
      <c r="G42"/>
      <c r="H42"/>
    </row>
    <row r="43" spans="1:8">
      <c r="D43" s="1"/>
      <c r="E43" s="1"/>
      <c r="F43" s="1"/>
      <c r="G43" s="1"/>
    </row>
    <row r="44" spans="1:8">
      <c r="D44" s="1"/>
      <c r="E44" s="1"/>
      <c r="F44" s="1"/>
      <c r="G44" s="1"/>
    </row>
  </sheetData>
  <mergeCells count="15">
    <mergeCell ref="B34:C34"/>
    <mergeCell ref="A31:D31"/>
    <mergeCell ref="A7:B7"/>
    <mergeCell ref="A12:A14"/>
    <mergeCell ref="F9:F11"/>
    <mergeCell ref="A15:A17"/>
    <mergeCell ref="A18:A26"/>
    <mergeCell ref="C9:C11"/>
    <mergeCell ref="B9:B11"/>
    <mergeCell ref="A9:A11"/>
    <mergeCell ref="G9:G11"/>
    <mergeCell ref="D9:D11"/>
    <mergeCell ref="F8:G8"/>
    <mergeCell ref="D8:E8"/>
    <mergeCell ref="E9:E11"/>
  </mergeCells>
  <conditionalFormatting sqref="D12:G27">
    <cfRule type="cellIs" dxfId="1"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F50"/>
  <sheetViews>
    <sheetView showGridLines="0" topLeftCell="A8" zoomScale="110" zoomScaleNormal="110" zoomScalePageLayoutView="70" workbookViewId="0">
      <selection activeCell="B31" sqref="B31"/>
    </sheetView>
  </sheetViews>
  <sheetFormatPr defaultColWidth="8.85546875" defaultRowHeight="12.75"/>
  <cols>
    <col min="1" max="1" width="24.28515625" style="1" customWidth="1"/>
    <col min="2" max="2" width="56.7109375" style="1" customWidth="1"/>
    <col min="3" max="3" width="15.42578125" style="15" customWidth="1"/>
    <col min="4" max="4" width="21.42578125" style="16" customWidth="1"/>
    <col min="5" max="5" width="17.140625" style="16" customWidth="1"/>
    <col min="6" max="6" width="8.85546875" style="1"/>
    <col min="7" max="7" width="12.7109375" style="1" bestFit="1" customWidth="1"/>
    <col min="8" max="16384" width="8.85546875" style="1"/>
  </cols>
  <sheetData>
    <row r="1" spans="1:5" ht="26.25">
      <c r="A1" s="59" t="s">
        <v>91</v>
      </c>
    </row>
    <row r="4" spans="1:5" ht="20.25">
      <c r="A4" s="56" t="s">
        <v>86</v>
      </c>
      <c r="B4" s="68">
        <v>2015</v>
      </c>
    </row>
    <row r="7" spans="1:5" ht="15.75">
      <c r="A7" s="219"/>
      <c r="B7" s="219"/>
    </row>
    <row r="8" spans="1:5">
      <c r="C8" s="126" t="s">
        <v>80</v>
      </c>
      <c r="D8" s="207" t="s">
        <v>81</v>
      </c>
      <c r="E8" s="207"/>
    </row>
    <row r="9" spans="1:5" s="16" customFormat="1" ht="12.75" customHeight="1">
      <c r="A9" s="223" t="s">
        <v>6</v>
      </c>
      <c r="B9" s="222" t="s">
        <v>7</v>
      </c>
      <c r="C9" s="216" t="s">
        <v>60</v>
      </c>
      <c r="D9" s="215" t="s">
        <v>61</v>
      </c>
      <c r="E9" s="215" t="s">
        <v>62</v>
      </c>
    </row>
    <row r="10" spans="1:5" s="16" customFormat="1" ht="12.75" customHeight="1">
      <c r="A10" s="223"/>
      <c r="B10" s="222"/>
      <c r="C10" s="216"/>
      <c r="D10" s="215"/>
      <c r="E10" s="215"/>
    </row>
    <row r="11" spans="1:5" s="16" customFormat="1" ht="12.75" customHeight="1">
      <c r="A11" s="223"/>
      <c r="B11" s="222"/>
      <c r="C11" s="216"/>
      <c r="D11" s="215"/>
      <c r="E11" s="215"/>
    </row>
    <row r="12" spans="1:5" ht="33.75" customHeight="1">
      <c r="A12" s="220" t="s">
        <v>113</v>
      </c>
      <c r="B12" s="114" t="s">
        <v>112</v>
      </c>
      <c r="C12" s="116">
        <v>0.1</v>
      </c>
      <c r="D12" s="33"/>
      <c r="E12" s="34">
        <f t="shared" ref="E12:E20" si="0">IF(C12=0,"",D12*C12)</f>
        <v>0</v>
      </c>
    </row>
    <row r="13" spans="1:5" ht="34.5" customHeight="1">
      <c r="A13" s="220"/>
      <c r="B13" s="114" t="s">
        <v>114</v>
      </c>
      <c r="C13" s="116">
        <v>0.15</v>
      </c>
      <c r="D13" s="33"/>
      <c r="E13" s="34">
        <f t="shared" si="0"/>
        <v>0</v>
      </c>
    </row>
    <row r="14" spans="1:5" ht="53.25" customHeight="1">
      <c r="A14" s="220"/>
      <c r="B14" s="114" t="s">
        <v>110</v>
      </c>
      <c r="C14" s="116">
        <v>0.1</v>
      </c>
      <c r="D14" s="33"/>
      <c r="E14" s="34">
        <f t="shared" si="0"/>
        <v>0</v>
      </c>
    </row>
    <row r="15" spans="1:5" ht="28.5">
      <c r="A15" s="220" t="s">
        <v>115</v>
      </c>
      <c r="B15" s="114" t="s">
        <v>116</v>
      </c>
      <c r="C15" s="116">
        <v>0.15</v>
      </c>
      <c r="D15" s="33"/>
      <c r="E15" s="34">
        <f t="shared" si="0"/>
        <v>0</v>
      </c>
    </row>
    <row r="16" spans="1:5" ht="28.5">
      <c r="A16" s="220"/>
      <c r="B16" s="114" t="s">
        <v>117</v>
      </c>
      <c r="C16" s="116">
        <v>0.3</v>
      </c>
      <c r="D16" s="33"/>
      <c r="E16" s="34">
        <f t="shared" si="0"/>
        <v>0</v>
      </c>
    </row>
    <row r="17" spans="1:5" ht="28.5">
      <c r="A17" s="220" t="s">
        <v>122</v>
      </c>
      <c r="B17" s="114" t="s">
        <v>118</v>
      </c>
      <c r="C17" s="116">
        <v>0.1</v>
      </c>
      <c r="D17" s="33"/>
      <c r="E17" s="34">
        <f t="shared" si="0"/>
        <v>0</v>
      </c>
    </row>
    <row r="18" spans="1:5" ht="14.25">
      <c r="A18" s="220"/>
      <c r="B18" s="114" t="s">
        <v>119</v>
      </c>
      <c r="C18" s="116">
        <v>0</v>
      </c>
      <c r="D18" s="33"/>
      <c r="E18" s="34" t="str">
        <f t="shared" si="0"/>
        <v/>
      </c>
    </row>
    <row r="19" spans="1:5" ht="28.5">
      <c r="A19" s="220"/>
      <c r="B19" s="114" t="s">
        <v>121</v>
      </c>
      <c r="C19" s="116">
        <v>0</v>
      </c>
      <c r="D19" s="33"/>
      <c r="E19" s="34" t="str">
        <f t="shared" si="0"/>
        <v/>
      </c>
    </row>
    <row r="20" spans="1:5" ht="45">
      <c r="A20" s="127" t="s">
        <v>32</v>
      </c>
      <c r="B20" s="114" t="s">
        <v>120</v>
      </c>
      <c r="C20" s="116">
        <v>0.1</v>
      </c>
      <c r="D20" s="33"/>
      <c r="E20" s="34">
        <f t="shared" si="0"/>
        <v>0</v>
      </c>
    </row>
    <row r="21" spans="1:5" ht="18">
      <c r="C21" s="31">
        <f>SUM(C12:C20)</f>
        <v>1</v>
      </c>
      <c r="D21" s="29"/>
      <c r="E21" s="35">
        <f>SUM(E12:E20)</f>
        <v>0</v>
      </c>
    </row>
    <row r="22" spans="1:5" s="129" customFormat="1" ht="18">
      <c r="C22" s="130"/>
      <c r="D22" s="124"/>
      <c r="E22" s="131"/>
    </row>
    <row r="23" spans="1:5" s="129" customFormat="1" ht="18">
      <c r="A23" s="224" t="s">
        <v>123</v>
      </c>
      <c r="B23" s="224"/>
      <c r="C23" s="130"/>
      <c r="D23" s="124"/>
      <c r="E23" s="131"/>
    </row>
    <row r="24" spans="1:5" s="129" customFormat="1" ht="18">
      <c r="C24" s="130"/>
      <c r="D24" s="124"/>
      <c r="E24" s="131"/>
    </row>
    <row r="25" spans="1:5" s="129" customFormat="1" ht="18">
      <c r="A25" s="223" t="s">
        <v>6</v>
      </c>
      <c r="B25" s="222" t="s">
        <v>129</v>
      </c>
      <c r="C25" s="225" t="s">
        <v>130</v>
      </c>
      <c r="D25" s="124"/>
      <c r="E25" s="131"/>
    </row>
    <row r="26" spans="1:5" s="129" customFormat="1" ht="18">
      <c r="A26" s="223"/>
      <c r="B26" s="222"/>
      <c r="C26" s="226"/>
      <c r="D26" s="124"/>
      <c r="E26" s="131"/>
    </row>
    <row r="27" spans="1:5" s="129" customFormat="1" ht="18">
      <c r="A27" s="223"/>
      <c r="B27" s="222"/>
      <c r="C27" s="227"/>
      <c r="D27" s="124"/>
      <c r="E27" s="131"/>
    </row>
    <row r="28" spans="1:5" s="129" customFormat="1" ht="31.5" customHeight="1">
      <c r="A28" s="132" t="s">
        <v>124</v>
      </c>
      <c r="B28" s="114" t="s">
        <v>131</v>
      </c>
      <c r="C28" s="133" t="s">
        <v>136</v>
      </c>
      <c r="D28" s="124"/>
      <c r="E28" s="131"/>
    </row>
    <row r="29" spans="1:5" s="129" customFormat="1" ht="28.5">
      <c r="A29" s="132" t="s">
        <v>125</v>
      </c>
      <c r="B29" s="114" t="s">
        <v>132</v>
      </c>
      <c r="C29" s="134" t="s">
        <v>147</v>
      </c>
      <c r="D29" s="124"/>
      <c r="E29" s="131"/>
    </row>
    <row r="30" spans="1:5" s="129" customFormat="1" ht="28.5">
      <c r="A30" s="132" t="s">
        <v>126</v>
      </c>
      <c r="B30" s="114" t="s">
        <v>140</v>
      </c>
      <c r="C30" s="133" t="s">
        <v>148</v>
      </c>
      <c r="D30" s="124"/>
      <c r="E30" s="131"/>
    </row>
    <row r="31" spans="1:5" s="129" customFormat="1" ht="18">
      <c r="A31" s="132" t="s">
        <v>127</v>
      </c>
      <c r="B31" s="114" t="s">
        <v>133</v>
      </c>
      <c r="C31" s="133" t="s">
        <v>149</v>
      </c>
      <c r="D31" s="124"/>
      <c r="E31" s="131"/>
    </row>
    <row r="32" spans="1:5" s="129" customFormat="1" ht="18">
      <c r="A32" s="132" t="s">
        <v>128</v>
      </c>
      <c r="B32" s="114" t="s">
        <v>134</v>
      </c>
      <c r="C32" s="133" t="s">
        <v>150</v>
      </c>
      <c r="D32" s="124"/>
      <c r="E32" s="131"/>
    </row>
    <row r="33" spans="1:6" s="129" customFormat="1" ht="18">
      <c r="A33" s="132" t="s">
        <v>138</v>
      </c>
      <c r="B33" s="114" t="s">
        <v>135</v>
      </c>
      <c r="C33" s="133" t="s">
        <v>151</v>
      </c>
      <c r="D33" s="124"/>
      <c r="E33" s="131"/>
    </row>
    <row r="34" spans="1:6" s="129" customFormat="1" ht="18">
      <c r="C34" s="130"/>
      <c r="D34" s="124"/>
      <c r="E34" s="131"/>
    </row>
    <row r="35" spans="1:6">
      <c r="A35" s="2"/>
    </row>
    <row r="37" spans="1:6" ht="18">
      <c r="A37" s="200" t="s">
        <v>103</v>
      </c>
      <c r="B37" s="200"/>
      <c r="C37" s="200"/>
      <c r="D37" s="26"/>
      <c r="E37" s="26"/>
    </row>
    <row r="40" spans="1:6" ht="15">
      <c r="A40" s="101" t="s">
        <v>35</v>
      </c>
      <c r="B40" s="122"/>
      <c r="C40" s="1"/>
      <c r="D40" s="1"/>
      <c r="E40" s="1"/>
    </row>
    <row r="41" spans="1:6" ht="14.25">
      <c r="A41" s="102"/>
      <c r="C41" s="1"/>
      <c r="D41" s="1"/>
      <c r="E41" s="1"/>
    </row>
    <row r="42" spans="1:6" ht="15">
      <c r="A42" s="101" t="s">
        <v>36</v>
      </c>
      <c r="B42" s="103"/>
      <c r="C42" s="1"/>
      <c r="D42" s="1"/>
      <c r="E42" s="1"/>
    </row>
    <row r="43" spans="1:6" ht="15.75">
      <c r="A43" s="105"/>
      <c r="B43" s="123"/>
      <c r="C43" s="123"/>
      <c r="D43" s="123"/>
      <c r="E43" s="123"/>
      <c r="F43" s="123"/>
    </row>
    <row r="44" spans="1:6" ht="15.75">
      <c r="A44" s="105"/>
      <c r="B44" s="123"/>
      <c r="C44" s="123"/>
      <c r="D44" s="123"/>
      <c r="E44" s="123"/>
      <c r="F44" s="123"/>
    </row>
    <row r="45" spans="1:6" ht="15">
      <c r="A45" s="106"/>
      <c r="B45" s="123"/>
      <c r="C45" s="123"/>
      <c r="D45" s="123"/>
      <c r="E45" s="123"/>
      <c r="F45" s="123"/>
    </row>
    <row r="46" spans="1:6" ht="15">
      <c r="A46" s="106" t="s">
        <v>48</v>
      </c>
      <c r="B46" s="123"/>
      <c r="C46" s="123"/>
      <c r="D46" s="123"/>
      <c r="E46" s="123"/>
      <c r="F46" s="123"/>
    </row>
    <row r="47" spans="1:6">
      <c r="A47" s="107"/>
      <c r="B47" s="123"/>
      <c r="C47" s="123"/>
      <c r="D47" s="123"/>
      <c r="E47" s="123"/>
      <c r="F47" s="123"/>
    </row>
    <row r="48" spans="1:6" ht="15">
      <c r="A48" s="106" t="s">
        <v>40</v>
      </c>
      <c r="B48" s="123"/>
      <c r="C48" s="123"/>
      <c r="D48" s="123"/>
      <c r="E48" s="123"/>
      <c r="F48" s="123"/>
    </row>
    <row r="49" spans="3:5">
      <c r="C49" s="1"/>
      <c r="D49" s="1"/>
      <c r="E49" s="1"/>
    </row>
    <row r="50" spans="3:5">
      <c r="C50" s="1"/>
      <c r="D50" s="1"/>
      <c r="E50" s="1"/>
    </row>
  </sheetData>
  <mergeCells count="15">
    <mergeCell ref="A7:B7"/>
    <mergeCell ref="D8:E8"/>
    <mergeCell ref="A9:A11"/>
    <mergeCell ref="B9:B11"/>
    <mergeCell ref="C9:C11"/>
    <mergeCell ref="D9:D11"/>
    <mergeCell ref="E9:E11"/>
    <mergeCell ref="A12:A14"/>
    <mergeCell ref="A15:A16"/>
    <mergeCell ref="A17:A19"/>
    <mergeCell ref="A37:C37"/>
    <mergeCell ref="A23:B23"/>
    <mergeCell ref="A25:A27"/>
    <mergeCell ref="B25:B27"/>
    <mergeCell ref="C25:C27"/>
  </mergeCells>
  <conditionalFormatting sqref="C12:E20">
    <cfRule type="cellIs" dxfId="0" priority="1" stopIfTrue="1" operator="equal">
      <formula>0</formula>
    </cfRule>
  </conditionalFormatting>
  <printOptions horizontalCentered="1"/>
  <pageMargins left="0.43307086614173229" right="0.39370078740157483" top="0.62992125984251968" bottom="0.59055118110236227" header="0.31496062992125984" footer="0.31496062992125984"/>
  <pageSetup paperSize="9" scale="5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sheetPr>
    <pageSetUpPr fitToPage="1"/>
  </sheetPr>
  <dimension ref="A1:Q54"/>
  <sheetViews>
    <sheetView showGridLines="0" zoomScaleNormal="100" zoomScalePageLayoutView="130" workbookViewId="0"/>
  </sheetViews>
  <sheetFormatPr defaultColWidth="8.85546875" defaultRowHeight="12.75"/>
  <cols>
    <col min="1" max="2" width="39.28515625" style="4" customWidth="1"/>
    <col min="3" max="3" width="3.7109375" style="4" customWidth="1"/>
    <col min="4" max="4" width="5" style="4" customWidth="1"/>
    <col min="5" max="5" width="3.140625" style="4" customWidth="1"/>
    <col min="6" max="8" width="7.7109375" style="4" customWidth="1"/>
    <col min="9" max="9" width="8.85546875" style="4"/>
    <col min="10" max="10" width="2.85546875" style="4" customWidth="1"/>
    <col min="11" max="16384" width="8.85546875" style="4"/>
  </cols>
  <sheetData>
    <row r="1" spans="1:17" ht="36.75" customHeight="1">
      <c r="A1" s="59" t="s">
        <v>92</v>
      </c>
      <c r="B1" s="59"/>
      <c r="C1" s="3"/>
      <c r="D1" s="3"/>
      <c r="E1" s="3"/>
      <c r="F1" s="3"/>
      <c r="G1" s="3"/>
      <c r="H1" s="3"/>
    </row>
    <row r="2" spans="1:17">
      <c r="A2" s="3"/>
      <c r="B2" s="3"/>
      <c r="C2" s="3"/>
      <c r="D2" s="3"/>
      <c r="E2" s="3"/>
      <c r="F2" s="3"/>
      <c r="G2" s="3"/>
      <c r="H2" s="3"/>
    </row>
    <row r="3" spans="1:17" ht="20.25">
      <c r="A3" s="73" t="s">
        <v>86</v>
      </c>
      <c r="B3" s="69">
        <v>2015</v>
      </c>
      <c r="C3" s="3"/>
      <c r="D3" s="3"/>
      <c r="E3" s="3"/>
      <c r="F3" s="3"/>
      <c r="G3" s="3"/>
      <c r="H3" s="3"/>
    </row>
    <row r="4" spans="1:17" ht="20.25">
      <c r="A4" s="73"/>
      <c r="B4" s="69"/>
      <c r="C4" s="3"/>
      <c r="D4" s="3"/>
      <c r="E4" s="3"/>
      <c r="F4" s="3"/>
      <c r="G4" s="3"/>
      <c r="H4" s="3"/>
    </row>
    <row r="5" spans="1:17" ht="15.75">
      <c r="A5" s="228" t="s">
        <v>108</v>
      </c>
      <c r="B5" s="228"/>
      <c r="C5" s="3"/>
      <c r="D5" s="85"/>
      <c r="E5" s="3"/>
      <c r="F5" s="63" t="s">
        <v>51</v>
      </c>
      <c r="G5" s="3"/>
      <c r="H5" s="3"/>
    </row>
    <row r="6" spans="1:17">
      <c r="A6" s="245" t="s">
        <v>109</v>
      </c>
      <c r="B6" s="246"/>
      <c r="C6" s="3"/>
      <c r="D6" s="85"/>
      <c r="E6" s="3"/>
      <c r="F6" s="3"/>
      <c r="G6" s="3"/>
      <c r="H6" s="3"/>
    </row>
    <row r="7" spans="1:17">
      <c r="A7" s="120"/>
      <c r="B7" s="121"/>
      <c r="C7" s="3"/>
      <c r="D7" s="85"/>
      <c r="E7" s="3"/>
      <c r="F7" s="232"/>
      <c r="G7" s="233"/>
      <c r="H7" s="233"/>
      <c r="I7" s="233"/>
      <c r="J7" s="233"/>
      <c r="K7" s="233"/>
      <c r="L7" s="233"/>
      <c r="M7" s="233"/>
      <c r="N7" s="233"/>
      <c r="O7" s="233"/>
      <c r="P7" s="233"/>
      <c r="Q7" s="234"/>
    </row>
    <row r="8" spans="1:17" ht="21" thickBot="1">
      <c r="A8" s="73"/>
      <c r="B8" s="69"/>
      <c r="C8" s="3"/>
      <c r="D8" s="85"/>
      <c r="E8" s="3"/>
      <c r="F8" s="235"/>
      <c r="G8" s="236"/>
      <c r="H8" s="236"/>
      <c r="I8" s="236"/>
      <c r="J8" s="236"/>
      <c r="K8" s="236"/>
      <c r="L8" s="236"/>
      <c r="M8" s="236"/>
      <c r="N8" s="236"/>
      <c r="O8" s="236"/>
      <c r="P8" s="236"/>
      <c r="Q8" s="237"/>
    </row>
    <row r="9" spans="1:17" ht="16.5" customHeight="1">
      <c r="A9" s="241" t="s">
        <v>70</v>
      </c>
      <c r="B9" s="242"/>
      <c r="C9" s="75"/>
      <c r="D9" s="86"/>
      <c r="E9" s="75"/>
      <c r="F9" s="235"/>
      <c r="G9" s="236"/>
      <c r="H9" s="236"/>
      <c r="I9" s="236"/>
      <c r="J9" s="236"/>
      <c r="K9" s="236"/>
      <c r="L9" s="236"/>
      <c r="M9" s="236"/>
      <c r="N9" s="236"/>
      <c r="O9" s="236"/>
      <c r="P9" s="236"/>
      <c r="Q9" s="237"/>
    </row>
    <row r="10" spans="1:17" ht="20.25">
      <c r="A10" s="79" t="s">
        <v>37</v>
      </c>
      <c r="B10" s="76">
        <f>'Scheda A'!G45</f>
        <v>0</v>
      </c>
      <c r="C10" s="74"/>
      <c r="D10" s="87"/>
      <c r="E10" s="61"/>
      <c r="F10" s="235"/>
      <c r="G10" s="236"/>
      <c r="H10" s="236"/>
      <c r="I10" s="236"/>
      <c r="J10" s="236"/>
      <c r="K10" s="236"/>
      <c r="L10" s="236"/>
      <c r="M10" s="236"/>
      <c r="N10" s="236"/>
      <c r="O10" s="236"/>
      <c r="P10" s="236"/>
      <c r="Q10" s="237"/>
    </row>
    <row r="11" spans="1:17" ht="20.25">
      <c r="A11" s="80" t="s">
        <v>4</v>
      </c>
      <c r="B11" s="77">
        <f>'Ex ante Pesatura'!C8</f>
        <v>0.1</v>
      </c>
      <c r="C11" s="61"/>
      <c r="D11" s="88"/>
      <c r="E11" s="61"/>
      <c r="F11" s="238"/>
      <c r="G11" s="239"/>
      <c r="H11" s="239"/>
      <c r="I11" s="239"/>
      <c r="J11" s="239"/>
      <c r="K11" s="239"/>
      <c r="L11" s="239"/>
      <c r="M11" s="239"/>
      <c r="N11" s="239"/>
      <c r="O11" s="239"/>
      <c r="P11" s="239"/>
      <c r="Q11" s="240"/>
    </row>
    <row r="12" spans="1:17" ht="16.5" customHeight="1">
      <c r="A12" s="243" t="s">
        <v>71</v>
      </c>
      <c r="B12" s="244"/>
      <c r="C12" s="61"/>
      <c r="D12" s="88"/>
      <c r="E12" s="61"/>
      <c r="F12" s="61"/>
      <c r="H12" s="61"/>
    </row>
    <row r="13" spans="1:17" ht="20.25">
      <c r="A13" s="79" t="s">
        <v>37</v>
      </c>
      <c r="B13" s="76">
        <f>'Scheda B'!I16</f>
        <v>0</v>
      </c>
      <c r="C13" s="61"/>
      <c r="D13" s="88"/>
      <c r="E13" s="61"/>
      <c r="F13" s="61"/>
      <c r="G13" s="61"/>
      <c r="H13" s="61"/>
      <c r="I13" s="66" t="s">
        <v>48</v>
      </c>
      <c r="J13" s="61"/>
    </row>
    <row r="14" spans="1:17" ht="20.25">
      <c r="A14" s="80" t="s">
        <v>4</v>
      </c>
      <c r="B14" s="77">
        <f>'Ex ante Pesatura'!C9</f>
        <v>0.4</v>
      </c>
      <c r="C14" s="61"/>
      <c r="D14" s="88"/>
      <c r="E14" s="61"/>
      <c r="F14" s="61"/>
      <c r="G14" s="61"/>
      <c r="H14" s="61"/>
    </row>
    <row r="15" spans="1:17" ht="16.5" customHeight="1">
      <c r="A15" s="243" t="s">
        <v>69</v>
      </c>
      <c r="B15" s="244"/>
      <c r="C15" s="61"/>
      <c r="D15" s="88"/>
      <c r="E15" s="61"/>
      <c r="F15" s="61"/>
      <c r="G15" s="61"/>
      <c r="H15" s="61"/>
    </row>
    <row r="16" spans="1:17" ht="20.25">
      <c r="A16" s="79" t="s">
        <v>37</v>
      </c>
      <c r="B16" s="76">
        <f>'Scheda C'!E21</f>
        <v>0</v>
      </c>
      <c r="C16" s="61"/>
      <c r="D16" s="88"/>
      <c r="E16" s="61"/>
      <c r="F16" s="63" t="s">
        <v>39</v>
      </c>
      <c r="G16" s="3"/>
      <c r="H16" s="3"/>
    </row>
    <row r="17" spans="1:17" ht="21" thickBot="1">
      <c r="A17" s="81" t="s">
        <v>4</v>
      </c>
      <c r="B17" s="78">
        <f>'Ex ante Pesatura'!C10</f>
        <v>0.5</v>
      </c>
      <c r="C17" s="84"/>
      <c r="D17" s="89"/>
      <c r="E17" s="84"/>
      <c r="F17" s="3"/>
      <c r="G17" s="3"/>
      <c r="H17" s="3"/>
    </row>
    <row r="18" spans="1:17" ht="15.75" thickBot="1">
      <c r="A18" s="62"/>
      <c r="B18" s="61"/>
      <c r="C18" s="84"/>
      <c r="D18" s="89"/>
      <c r="E18" s="84"/>
      <c r="F18" s="232"/>
      <c r="G18" s="233"/>
      <c r="H18" s="233"/>
      <c r="I18" s="233"/>
      <c r="J18" s="233"/>
      <c r="K18" s="233"/>
      <c r="L18" s="233"/>
      <c r="M18" s="233"/>
      <c r="N18" s="233"/>
      <c r="O18" s="233"/>
      <c r="P18" s="233"/>
      <c r="Q18" s="234"/>
    </row>
    <row r="19" spans="1:17" ht="27" customHeight="1">
      <c r="A19" s="229" t="s">
        <v>38</v>
      </c>
      <c r="B19" s="230"/>
      <c r="C19" s="84"/>
      <c r="D19" s="89"/>
      <c r="E19" s="84"/>
      <c r="F19" s="235"/>
      <c r="G19" s="236"/>
      <c r="H19" s="236"/>
      <c r="I19" s="236"/>
      <c r="J19" s="236"/>
      <c r="K19" s="236"/>
      <c r="L19" s="236"/>
      <c r="M19" s="236"/>
      <c r="N19" s="236"/>
      <c r="O19" s="236"/>
      <c r="P19" s="236"/>
      <c r="Q19" s="237"/>
    </row>
    <row r="20" spans="1:17" ht="47.25" thickBot="1">
      <c r="A20" s="82" t="s">
        <v>41</v>
      </c>
      <c r="B20" s="83">
        <f>((B10*B11/100)+(B13*B14/100)+(B16*B17/100))*100</f>
        <v>0</v>
      </c>
      <c r="C20" s="84"/>
      <c r="D20" s="89"/>
      <c r="E20" s="84"/>
      <c r="F20" s="235"/>
      <c r="G20" s="236"/>
      <c r="H20" s="236"/>
      <c r="I20" s="236"/>
      <c r="J20" s="236"/>
      <c r="K20" s="236"/>
      <c r="L20" s="236"/>
      <c r="M20" s="236"/>
      <c r="N20" s="236"/>
      <c r="O20" s="236"/>
      <c r="P20" s="236"/>
      <c r="Q20" s="237"/>
    </row>
    <row r="21" spans="1:17" ht="15.75">
      <c r="A21" s="63"/>
      <c r="B21" s="61"/>
      <c r="C21" s="61"/>
      <c r="D21" s="61"/>
      <c r="E21" s="61"/>
      <c r="F21" s="238"/>
      <c r="G21" s="239"/>
      <c r="H21" s="239"/>
      <c r="I21" s="239"/>
      <c r="J21" s="239"/>
      <c r="K21" s="239"/>
      <c r="L21" s="239"/>
      <c r="M21" s="239"/>
      <c r="N21" s="239"/>
      <c r="O21" s="239"/>
      <c r="P21" s="239"/>
      <c r="Q21" s="240"/>
    </row>
    <row r="22" spans="1:17" ht="15">
      <c r="B22" s="231"/>
      <c r="C22" s="231"/>
      <c r="D22" s="3"/>
      <c r="E22" s="3"/>
      <c r="F22" s="3"/>
      <c r="G22" s="3"/>
      <c r="H22" s="3"/>
    </row>
    <row r="23" spans="1:17" ht="15">
      <c r="B23" s="3"/>
      <c r="C23" s="3"/>
      <c r="D23" s="3"/>
      <c r="E23" s="3"/>
      <c r="F23" s="3"/>
      <c r="G23" s="3"/>
      <c r="H23" s="3"/>
      <c r="I23" s="66" t="s">
        <v>40</v>
      </c>
    </row>
    <row r="24" spans="1:17" ht="24" customHeight="1">
      <c r="A24" s="92" t="s">
        <v>35</v>
      </c>
      <c r="B24" s="90"/>
      <c r="C24" s="64"/>
      <c r="D24" s="3"/>
      <c r="E24" s="3"/>
      <c r="F24" s="3"/>
      <c r="G24" s="3"/>
      <c r="H24" s="3"/>
    </row>
    <row r="25" spans="1:17" ht="14.25">
      <c r="A25" s="93"/>
      <c r="B25" s="61"/>
      <c r="C25" s="61"/>
      <c r="D25" s="61"/>
      <c r="E25" s="61"/>
      <c r="F25" s="61"/>
      <c r="G25" s="61"/>
      <c r="H25" s="61"/>
    </row>
    <row r="26" spans="1:17" ht="24" customHeight="1">
      <c r="A26" s="92" t="s">
        <v>36</v>
      </c>
      <c r="B26" s="91"/>
      <c r="C26" s="61"/>
      <c r="D26" s="61"/>
      <c r="E26" s="61"/>
      <c r="F26" s="61"/>
      <c r="G26" s="61"/>
      <c r="H26" s="61"/>
    </row>
    <row r="27" spans="1:17">
      <c r="B27" s="61"/>
      <c r="C27" s="61"/>
      <c r="D27" s="61"/>
      <c r="E27" s="61"/>
      <c r="F27" s="61"/>
      <c r="G27" s="61"/>
      <c r="H27" s="61"/>
    </row>
    <row r="28" spans="1:17" ht="25.5" customHeight="1">
      <c r="B28" s="65"/>
      <c r="C28" s="65"/>
      <c r="D28" s="65"/>
      <c r="E28" s="65"/>
      <c r="F28" s="65"/>
      <c r="G28" s="65"/>
      <c r="H28" s="65"/>
    </row>
    <row r="29" spans="1:17" ht="15">
      <c r="A29" s="66"/>
      <c r="B29" s="61"/>
      <c r="C29" s="61"/>
      <c r="D29" s="61"/>
      <c r="E29" s="61"/>
      <c r="F29" s="61"/>
      <c r="G29" s="61"/>
      <c r="H29" s="61"/>
    </row>
    <row r="30" spans="1:17" ht="15">
      <c r="A30" s="66"/>
      <c r="B30" s="61"/>
      <c r="C30" s="61"/>
      <c r="D30" s="61"/>
      <c r="E30" s="61"/>
      <c r="F30" s="61"/>
      <c r="G30" s="61"/>
      <c r="H30" s="61"/>
    </row>
    <row r="31" spans="1:17">
      <c r="C31" s="61"/>
      <c r="D31" s="61"/>
      <c r="E31" s="61"/>
      <c r="F31" s="61"/>
      <c r="G31" s="61"/>
      <c r="H31" s="61"/>
    </row>
    <row r="32" spans="1:17">
      <c r="A32" s="67"/>
      <c r="B32" s="61"/>
      <c r="C32" s="61"/>
      <c r="D32" s="61"/>
      <c r="E32" s="61"/>
      <c r="F32" s="61"/>
      <c r="G32" s="61"/>
      <c r="H32" s="61"/>
    </row>
    <row r="33" spans="1:8" ht="15.75">
      <c r="A33" s="63"/>
      <c r="B33" s="61"/>
      <c r="C33" s="61"/>
      <c r="D33" s="61"/>
      <c r="E33" s="61"/>
      <c r="F33" s="61"/>
      <c r="G33" s="61"/>
      <c r="H33" s="61"/>
    </row>
    <row r="34" spans="1:8" ht="63" customHeight="1">
      <c r="A34" s="65"/>
      <c r="B34" s="65"/>
      <c r="C34" s="65"/>
      <c r="D34" s="65"/>
      <c r="E34" s="65"/>
      <c r="F34" s="65"/>
      <c r="G34" s="65"/>
      <c r="H34" s="65"/>
    </row>
    <row r="35" spans="1:8" ht="15">
      <c r="A35" s="66"/>
      <c r="B35" s="61"/>
      <c r="C35" s="61"/>
      <c r="D35" s="61"/>
      <c r="E35" s="61"/>
      <c r="F35" s="61"/>
      <c r="G35" s="61"/>
      <c r="H35" s="61"/>
    </row>
    <row r="36" spans="1:8" ht="15">
      <c r="A36" s="66"/>
      <c r="B36" s="61"/>
      <c r="C36" s="61"/>
      <c r="D36" s="61"/>
      <c r="E36" s="61"/>
      <c r="F36" s="61"/>
      <c r="G36" s="61"/>
      <c r="H36" s="61"/>
    </row>
    <row r="37" spans="1:8">
      <c r="B37" s="61"/>
      <c r="C37" s="61"/>
      <c r="D37" s="61"/>
      <c r="E37" s="61"/>
      <c r="F37" s="61"/>
      <c r="G37" s="61"/>
      <c r="H37" s="61"/>
    </row>
    <row r="38" spans="1:8" ht="15.75">
      <c r="A38" s="6"/>
      <c r="B38" s="5"/>
      <c r="C38" s="5"/>
      <c r="D38" s="5"/>
      <c r="E38" s="5"/>
      <c r="F38" s="5"/>
      <c r="G38" s="5"/>
      <c r="H38" s="5"/>
    </row>
    <row r="39" spans="1:8" ht="15.75">
      <c r="A39" s="6"/>
      <c r="B39" s="5"/>
      <c r="C39" s="5"/>
      <c r="D39" s="5"/>
      <c r="E39" s="5"/>
      <c r="F39" s="5"/>
      <c r="G39" s="5"/>
      <c r="H39" s="5"/>
    </row>
    <row r="40" spans="1:8" ht="68.45" customHeight="1">
      <c r="A40" s="6"/>
      <c r="B40" s="5"/>
      <c r="C40" s="5"/>
      <c r="D40" s="5"/>
      <c r="E40" s="5"/>
      <c r="F40" s="5"/>
      <c r="G40" s="5"/>
      <c r="H40" s="5"/>
    </row>
    <row r="41" spans="1:8" ht="16.149999999999999" customHeight="1">
      <c r="A41" s="6"/>
      <c r="B41" s="5"/>
      <c r="C41" s="5"/>
      <c r="D41" s="5"/>
      <c r="E41" s="5"/>
      <c r="F41" s="5"/>
      <c r="G41" s="5"/>
      <c r="H41" s="5"/>
    </row>
    <row r="42" spans="1:8" ht="15">
      <c r="A42" s="62"/>
      <c r="B42" s="61"/>
      <c r="C42" s="61"/>
      <c r="D42" s="61"/>
      <c r="E42" s="61"/>
      <c r="F42" s="61"/>
      <c r="G42" s="61"/>
      <c r="H42" s="61"/>
    </row>
    <row r="43" spans="1:8" ht="15">
      <c r="A43" s="7"/>
      <c r="B43" s="5"/>
      <c r="C43" s="5"/>
      <c r="D43" s="5"/>
      <c r="E43" s="5"/>
      <c r="F43" s="5"/>
      <c r="G43" s="5"/>
      <c r="H43" s="5"/>
    </row>
    <row r="44" spans="1:8" ht="15">
      <c r="A44" s="7"/>
      <c r="B44" s="5"/>
      <c r="C44" s="5"/>
      <c r="D44" s="5"/>
      <c r="E44" s="5"/>
      <c r="F44" s="5"/>
      <c r="G44" s="5"/>
      <c r="H44" s="5"/>
    </row>
    <row r="45" spans="1:8" ht="15">
      <c r="A45" s="7"/>
      <c r="B45" s="5"/>
      <c r="C45" s="5"/>
      <c r="D45" s="5"/>
      <c r="E45" s="5"/>
      <c r="F45" s="5"/>
      <c r="G45" s="5"/>
      <c r="H45" s="5"/>
    </row>
    <row r="46" spans="1:8">
      <c r="A46" s="8"/>
      <c r="B46" s="5"/>
      <c r="C46" s="5"/>
      <c r="D46" s="5"/>
      <c r="E46" s="5"/>
      <c r="F46" s="5"/>
      <c r="G46" s="5"/>
      <c r="H46" s="5"/>
    </row>
    <row r="47" spans="1:8">
      <c r="A47" s="8"/>
      <c r="B47" s="5"/>
      <c r="C47" s="5"/>
      <c r="D47" s="5"/>
      <c r="E47" s="5"/>
      <c r="F47" s="5"/>
      <c r="G47" s="5"/>
      <c r="H47" s="5"/>
    </row>
    <row r="48" spans="1:8">
      <c r="A48" s="8"/>
      <c r="B48" s="5"/>
      <c r="C48" s="5"/>
      <c r="D48" s="5"/>
      <c r="E48" s="5"/>
      <c r="F48" s="5"/>
      <c r="G48" s="5"/>
      <c r="H48" s="5"/>
    </row>
    <row r="49" spans="1:8">
      <c r="A49" s="8"/>
      <c r="B49" s="5"/>
      <c r="C49" s="5"/>
      <c r="D49" s="5"/>
      <c r="E49" s="5"/>
      <c r="F49" s="5"/>
      <c r="G49" s="5"/>
      <c r="H49" s="5"/>
    </row>
    <row r="50" spans="1:8" ht="15.75">
      <c r="A50" s="6"/>
      <c r="B50" s="5"/>
      <c r="C50" s="5"/>
      <c r="D50" s="5"/>
      <c r="E50" s="5"/>
      <c r="F50" s="5"/>
      <c r="G50" s="5"/>
      <c r="H50" s="5"/>
    </row>
    <row r="51" spans="1:8" ht="15">
      <c r="A51" s="62"/>
      <c r="B51" s="61"/>
      <c r="C51" s="61"/>
      <c r="D51" s="61"/>
      <c r="E51" s="61"/>
      <c r="F51" s="61"/>
      <c r="G51" s="61"/>
      <c r="H51" s="61"/>
    </row>
    <row r="52" spans="1:8" ht="15">
      <c r="A52" s="7"/>
      <c r="B52" s="5"/>
      <c r="C52" s="5"/>
      <c r="D52" s="5"/>
      <c r="E52" s="5"/>
      <c r="F52" s="5"/>
      <c r="G52" s="5"/>
      <c r="H52" s="5"/>
    </row>
    <row r="53" spans="1:8" ht="15">
      <c r="A53" s="7"/>
      <c r="B53" s="5"/>
      <c r="C53" s="5"/>
      <c r="D53" s="5"/>
      <c r="E53" s="5"/>
      <c r="F53" s="5"/>
      <c r="G53" s="5"/>
      <c r="H53" s="5"/>
    </row>
    <row r="54" spans="1:8" ht="15">
      <c r="A54" s="7"/>
      <c r="B54" s="5"/>
      <c r="C54" s="5"/>
      <c r="D54" s="5"/>
      <c r="E54" s="5"/>
      <c r="F54" s="5"/>
      <c r="G54" s="5"/>
      <c r="H54" s="5"/>
    </row>
  </sheetData>
  <mergeCells count="9">
    <mergeCell ref="A5:B5"/>
    <mergeCell ref="A19:B19"/>
    <mergeCell ref="B22:C22"/>
    <mergeCell ref="F18:Q21"/>
    <mergeCell ref="F7:Q11"/>
    <mergeCell ref="A9:B9"/>
    <mergeCell ref="A12:B12"/>
    <mergeCell ref="A15:B15"/>
    <mergeCell ref="A6:B6"/>
  </mergeCells>
  <phoneticPr fontId="0" type="noConversion"/>
  <pageMargins left="0.43307086614173229" right="0.39370078740157483" top="0.62992125984251968" bottom="0.59055118110236227" header="0.31496062992125984" footer="0.31496062992125984"/>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H16"/>
  <sheetViews>
    <sheetView showGridLines="0" topLeftCell="A13" zoomScale="80" zoomScaleNormal="80" workbookViewId="0">
      <selection activeCell="G13" sqref="G13"/>
    </sheetView>
  </sheetViews>
  <sheetFormatPr defaultColWidth="8.85546875" defaultRowHeight="12.75"/>
  <cols>
    <col min="1" max="1" width="27.28515625" style="24" customWidth="1"/>
    <col min="2" max="2" width="34.140625" style="24" customWidth="1"/>
    <col min="3" max="3" width="20.5703125" style="24" customWidth="1"/>
    <col min="4" max="4" width="33.28515625" style="24" customWidth="1"/>
    <col min="5" max="5" width="8.42578125" style="24" customWidth="1"/>
    <col min="6" max="6" width="10.28515625" style="24" customWidth="1"/>
    <col min="7" max="7" width="51.140625" style="24" customWidth="1"/>
    <col min="8" max="8" width="26.42578125" style="24" customWidth="1"/>
    <col min="9" max="17" width="3" style="24" customWidth="1"/>
    <col min="18" max="16384" width="8.85546875" style="24"/>
  </cols>
  <sheetData>
    <row r="1" spans="1:8" ht="38.25" customHeight="1">
      <c r="A1" s="173" t="s">
        <v>188</v>
      </c>
    </row>
    <row r="2" spans="1:8">
      <c r="A2" s="70"/>
    </row>
    <row r="3" spans="1:8">
      <c r="A3" s="70"/>
    </row>
    <row r="4" spans="1:8" ht="20.25">
      <c r="A4" s="174" t="s">
        <v>189</v>
      </c>
      <c r="B4" s="175">
        <v>2015</v>
      </c>
      <c r="C4" s="176"/>
      <c r="D4" s="176"/>
    </row>
    <row r="5" spans="1:8" ht="20.25">
      <c r="A5" s="177"/>
    </row>
    <row r="6" spans="1:8">
      <c r="A6" s="247" t="s">
        <v>80</v>
      </c>
      <c r="B6" s="247"/>
      <c r="C6" s="247"/>
      <c r="D6" s="247"/>
      <c r="E6" s="248"/>
      <c r="F6" s="249" t="s">
        <v>81</v>
      </c>
      <c r="G6" s="249"/>
      <c r="H6" s="249"/>
    </row>
    <row r="7" spans="1:8" ht="63.75">
      <c r="A7" s="178" t="s">
        <v>190</v>
      </c>
      <c r="B7" s="179" t="s">
        <v>169</v>
      </c>
      <c r="C7" s="179" t="s">
        <v>159</v>
      </c>
      <c r="D7" s="179" t="s">
        <v>191</v>
      </c>
      <c r="E7" s="179" t="s">
        <v>192</v>
      </c>
      <c r="F7" s="180" t="s">
        <v>193</v>
      </c>
      <c r="G7" s="180" t="s">
        <v>153</v>
      </c>
      <c r="H7" s="180" t="s">
        <v>194</v>
      </c>
    </row>
    <row r="8" spans="1:8" ht="326.25" customHeight="1">
      <c r="A8" s="181" t="s">
        <v>195</v>
      </c>
      <c r="B8" s="182" t="s">
        <v>196</v>
      </c>
      <c r="C8" s="182" t="s">
        <v>197</v>
      </c>
      <c r="D8" s="183" t="s">
        <v>198</v>
      </c>
      <c r="E8" s="184"/>
      <c r="F8" s="185" t="s">
        <v>225</v>
      </c>
      <c r="G8" s="186" t="s">
        <v>227</v>
      </c>
      <c r="H8" s="186"/>
    </row>
    <row r="9" spans="1:8" ht="168.75" customHeight="1">
      <c r="A9" s="181" t="s">
        <v>199</v>
      </c>
      <c r="B9" s="182" t="s">
        <v>200</v>
      </c>
      <c r="C9" s="182" t="s">
        <v>201</v>
      </c>
      <c r="D9" s="183" t="s">
        <v>202</v>
      </c>
      <c r="E9" s="187"/>
      <c r="F9" s="185" t="s">
        <v>225</v>
      </c>
      <c r="G9" s="186" t="s">
        <v>227</v>
      </c>
      <c r="H9" s="186"/>
    </row>
    <row r="10" spans="1:8" ht="240.75" customHeight="1">
      <c r="A10" s="181" t="s">
        <v>203</v>
      </c>
      <c r="B10" s="182" t="s">
        <v>204</v>
      </c>
      <c r="C10" s="182" t="s">
        <v>205</v>
      </c>
      <c r="D10" s="183" t="s">
        <v>206</v>
      </c>
      <c r="E10" s="187"/>
      <c r="F10" s="185" t="s">
        <v>228</v>
      </c>
      <c r="G10" s="186" t="s">
        <v>236</v>
      </c>
      <c r="H10" s="186"/>
    </row>
    <row r="11" spans="1:8" ht="144">
      <c r="A11" s="181" t="s">
        <v>207</v>
      </c>
      <c r="B11" s="182" t="s">
        <v>208</v>
      </c>
      <c r="C11" s="182" t="s">
        <v>209</v>
      </c>
      <c r="D11" s="183" t="s">
        <v>210</v>
      </c>
      <c r="E11" s="187"/>
      <c r="F11" s="185" t="s">
        <v>225</v>
      </c>
      <c r="G11" s="186" t="s">
        <v>227</v>
      </c>
      <c r="H11" s="186"/>
    </row>
    <row r="12" spans="1:8" ht="144">
      <c r="A12" s="181" t="s">
        <v>211</v>
      </c>
      <c r="B12" s="182" t="s">
        <v>212</v>
      </c>
      <c r="C12" s="182" t="s">
        <v>213</v>
      </c>
      <c r="D12" s="183" t="s">
        <v>214</v>
      </c>
      <c r="E12" s="187"/>
      <c r="F12" s="185" t="s">
        <v>225</v>
      </c>
      <c r="G12" s="186" t="s">
        <v>227</v>
      </c>
      <c r="H12" s="186"/>
    </row>
    <row r="13" spans="1:8" ht="168">
      <c r="A13" s="181" t="s">
        <v>215</v>
      </c>
      <c r="B13" s="182" t="s">
        <v>216</v>
      </c>
      <c r="C13" s="182" t="s">
        <v>217</v>
      </c>
      <c r="D13" s="183" t="s">
        <v>218</v>
      </c>
      <c r="E13" s="187"/>
      <c r="F13" s="185" t="s">
        <v>228</v>
      </c>
      <c r="G13" s="186" t="s">
        <v>229</v>
      </c>
      <c r="H13" s="186"/>
    </row>
    <row r="14" spans="1:8" ht="120" customHeight="1">
      <c r="A14" s="181" t="s">
        <v>219</v>
      </c>
      <c r="B14" s="182" t="s">
        <v>220</v>
      </c>
      <c r="C14" s="182" t="s">
        <v>221</v>
      </c>
      <c r="D14" s="183" t="s">
        <v>222</v>
      </c>
      <c r="E14" s="187"/>
      <c r="F14" s="185" t="s">
        <v>225</v>
      </c>
      <c r="G14" s="186" t="s">
        <v>230</v>
      </c>
      <c r="H14" s="186"/>
    </row>
    <row r="15" spans="1:8" ht="12.75" customHeight="1">
      <c r="A15" s="181"/>
      <c r="B15" s="188"/>
      <c r="C15" s="188"/>
      <c r="D15" s="189"/>
      <c r="E15" s="187"/>
      <c r="F15" s="185"/>
      <c r="G15" s="186"/>
      <c r="H15" s="186"/>
    </row>
    <row r="16" spans="1:8" ht="16.5" customHeight="1">
      <c r="A16" s="190"/>
      <c r="B16" s="191"/>
      <c r="C16" s="191"/>
      <c r="D16" s="191"/>
      <c r="E16" s="192"/>
      <c r="F16" s="25"/>
      <c r="G16" s="25"/>
      <c r="H16" s="193"/>
    </row>
  </sheetData>
  <mergeCells count="2">
    <mergeCell ref="A6:E6"/>
    <mergeCell ref="F6:H6"/>
  </mergeCells>
  <printOptions horizontalCentered="1"/>
  <pageMargins left="0.43307086614173229" right="0.39370078740157483" top="0.62992125984251968" bottom="0.59055118110236227" header="0.31496062992125984" footer="0.31496062992125984"/>
  <pageSetup paperSize="9" scale="6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Copertina</vt:lpstr>
      <vt:lpstr>Ex ante Pesatura</vt:lpstr>
      <vt:lpstr>Scheda A</vt:lpstr>
      <vt:lpstr>Scheda B</vt:lpstr>
      <vt:lpstr>Scheda C originale</vt:lpstr>
      <vt:lpstr>Scheda C</vt:lpstr>
      <vt:lpstr>Ex post RIEPILOGO</vt:lpstr>
      <vt:lpstr>Obiettivi gestionali</vt:lpstr>
      <vt:lpstr>Copertina!Area_stampa</vt:lpstr>
      <vt:lpstr>'Ex ante Pesatura'!Area_stampa</vt:lpstr>
      <vt:lpstr>'Ex post RIEPILOGO'!Area_stampa</vt:lpstr>
      <vt:lpstr>'Obiettivi gestionali'!Area_stampa</vt:lpstr>
      <vt:lpstr>'Scheda A'!Area_stampa</vt:lpstr>
      <vt:lpstr>'Scheda B'!Area_stampa</vt:lpstr>
      <vt:lpstr>'Scheda C'!Area_stampa</vt:lpstr>
      <vt:lpstr>'Scheda C originale'!Area_stampa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sociali4</cp:lastModifiedBy>
  <cp:lastPrinted>2015-09-24T17:24:22Z</cp:lastPrinted>
  <dcterms:created xsi:type="dcterms:W3CDTF">1996-11-05T10:16:36Z</dcterms:created>
  <dcterms:modified xsi:type="dcterms:W3CDTF">2016-06-24T07:44:48Z</dcterms:modified>
</cp:coreProperties>
</file>